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20-Unites-Secteurs\00-Secretariat_General\50-Controle_de_gestion\99-Commun_entite\Tableaux de bord\T.B. 2025\TB60\12.2025\"/>
    </mc:Choice>
  </mc:AlternateContent>
  <xr:revisionPtr revIDLastSave="0" documentId="13_ncr:1_{F9AC0A04-2CE9-40DD-B30F-D36A50FBFA05}" xr6:coauthVersionLast="36" xr6:coauthVersionMax="36" xr10:uidLastSave="{00000000-0000-0000-0000-000000000000}"/>
  <bookViews>
    <workbookView xWindow="0" yWindow="0" windowWidth="19200" windowHeight="6450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2" r:id="rId8"/>
    <pivotCache cacheId="3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05" i="62"/>
  <c r="D259" i="62"/>
  <c r="D227" i="62"/>
  <c r="D25" i="62"/>
  <c r="D112" i="62"/>
  <c r="D190" i="62"/>
  <c r="D260" i="62"/>
  <c r="D12" i="62"/>
  <c r="D121" i="62"/>
  <c r="D261" i="62"/>
  <c r="D262" i="62"/>
  <c r="D263" i="62"/>
  <c r="D264" i="62"/>
  <c r="D265" i="62"/>
  <c r="D266" i="62"/>
  <c r="D17" i="62"/>
  <c r="D7" i="62"/>
  <c r="D116" i="62"/>
  <c r="D232" i="62"/>
  <c r="D233" i="62"/>
  <c r="D118" i="62"/>
  <c r="D28" i="62"/>
  <c r="D41" i="62"/>
  <c r="D49" i="62"/>
  <c r="D267" i="62"/>
  <c r="D222" i="62"/>
  <c r="D235" i="62"/>
  <c r="D268" i="62"/>
  <c r="D71" i="62"/>
  <c r="D269" i="62"/>
  <c r="D270" i="62"/>
  <c r="D220" i="62"/>
  <c r="D146" i="62"/>
  <c r="D271" i="62"/>
  <c r="D272" i="62"/>
  <c r="D56" i="62"/>
  <c r="D273" i="62"/>
  <c r="D89" i="62"/>
  <c r="D52" i="62"/>
  <c r="D109" i="62"/>
  <c r="D32" i="62"/>
  <c r="D50" i="62"/>
  <c r="D274" i="62"/>
  <c r="D166" i="62"/>
  <c r="D42" i="62"/>
  <c r="D201" i="62"/>
  <c r="D129" i="62"/>
  <c r="D275" i="62"/>
  <c r="D276" i="62"/>
  <c r="D35" i="62"/>
  <c r="D150" i="62"/>
  <c r="D277" i="62"/>
  <c r="D219" i="62"/>
  <c r="D278" i="62"/>
  <c r="D279" i="62"/>
  <c r="D79" i="62"/>
  <c r="D84" i="62"/>
  <c r="D280" i="62"/>
  <c r="D11" i="62"/>
  <c r="D281" i="62"/>
  <c r="D231" i="62"/>
  <c r="D282" i="62"/>
  <c r="D283" i="62"/>
  <c r="D284" i="62"/>
  <c r="D285" i="62"/>
  <c r="D72" i="62"/>
  <c r="D209" i="62"/>
  <c r="D286" i="62"/>
  <c r="D9" i="62"/>
  <c r="D287" i="62"/>
  <c r="D288" i="62"/>
  <c r="D18" i="62"/>
  <c r="D102" i="62"/>
  <c r="D38" i="62"/>
  <c r="D100" i="62"/>
  <c r="D128" i="62"/>
  <c r="D69" i="62"/>
  <c r="D187" i="62"/>
  <c r="D57" i="62"/>
  <c r="D199" i="62"/>
  <c r="D193" i="62"/>
  <c r="D141" i="62"/>
  <c r="D117" i="62"/>
  <c r="D133" i="62"/>
  <c r="D183" i="62"/>
  <c r="D137" i="62"/>
  <c r="D132" i="62"/>
  <c r="D143" i="62"/>
  <c r="D85" i="62"/>
  <c r="D83" i="62"/>
  <c r="D66" i="62"/>
  <c r="D180" i="62"/>
  <c r="D61" i="62"/>
  <c r="D179" i="62"/>
  <c r="D191" i="62"/>
  <c r="D158" i="62"/>
  <c r="D215" i="62"/>
  <c r="D97" i="62"/>
  <c r="D192" i="62"/>
  <c r="D92" i="62"/>
  <c r="D289" i="62"/>
  <c r="D53" i="62"/>
  <c r="D45" i="62"/>
  <c r="D108" i="62"/>
  <c r="D290" i="62"/>
  <c r="D48" i="62"/>
  <c r="D77" i="62"/>
  <c r="D291" i="62"/>
  <c r="D292" i="62"/>
  <c r="D234" i="62"/>
  <c r="D39" i="62"/>
  <c r="D144" i="62"/>
  <c r="D205" i="62"/>
  <c r="D103" i="62"/>
  <c r="D185" i="62"/>
  <c r="D293" i="62"/>
  <c r="D208" i="62"/>
  <c r="D140" i="62"/>
  <c r="D162" i="62"/>
  <c r="D228" i="62"/>
  <c r="D10" i="62"/>
  <c r="D177" i="62"/>
  <c r="D104" i="62"/>
  <c r="D24" i="62"/>
  <c r="D74" i="62"/>
  <c r="D169" i="62"/>
  <c r="D206" i="62"/>
  <c r="D68" i="62"/>
  <c r="D181" i="62"/>
  <c r="D60" i="62"/>
  <c r="D294" i="62"/>
  <c r="D295" i="62"/>
  <c r="D296" i="62"/>
  <c r="D73" i="62"/>
  <c r="D297" i="62"/>
  <c r="D221" i="62"/>
  <c r="D63" i="62"/>
  <c r="D163" i="62"/>
  <c r="D26" i="62"/>
  <c r="D107" i="62"/>
  <c r="D159" i="62"/>
  <c r="D230" i="62"/>
  <c r="D298" i="62"/>
  <c r="D110" i="62"/>
  <c r="D156" i="62"/>
  <c r="D299" i="62"/>
  <c r="D165" i="62"/>
  <c r="D91" i="62"/>
  <c r="D40" i="62"/>
  <c r="D210" i="62"/>
  <c r="D67" i="62"/>
  <c r="D99" i="62"/>
  <c r="D204" i="62"/>
  <c r="D300" i="62"/>
  <c r="D194" i="62"/>
  <c r="D200" i="62"/>
  <c r="D172" i="62"/>
  <c r="D101" i="62"/>
  <c r="D189" i="62"/>
  <c r="D301" i="62"/>
  <c r="D216" i="62"/>
  <c r="D37" i="62"/>
  <c r="D213" i="62"/>
  <c r="D151" i="62"/>
  <c r="D211" i="62"/>
  <c r="D202" i="62"/>
  <c r="D95" i="62"/>
  <c r="D130" i="62"/>
  <c r="D81" i="62"/>
  <c r="D106" i="62"/>
  <c r="D134" i="62"/>
  <c r="D155" i="62"/>
  <c r="D43" i="62"/>
  <c r="D126" i="62"/>
  <c r="D154" i="62"/>
  <c r="D182" i="62"/>
  <c r="D113" i="62"/>
  <c r="D225" i="62"/>
  <c r="D152" i="62"/>
  <c r="D54" i="62"/>
  <c r="D302" i="62"/>
  <c r="D22" i="62"/>
  <c r="D303" i="62"/>
  <c r="D139" i="62"/>
  <c r="D207" i="62"/>
  <c r="D125" i="62"/>
  <c r="D78" i="62"/>
  <c r="D120" i="62"/>
  <c r="D157" i="62"/>
  <c r="D175" i="62"/>
  <c r="D119" i="62"/>
  <c r="D149" i="62"/>
  <c r="D186" i="62"/>
  <c r="D236" i="62"/>
  <c r="D164" i="62"/>
  <c r="D19" i="62"/>
  <c r="D123" i="62"/>
  <c r="D142" i="62"/>
  <c r="D70" i="62"/>
  <c r="D304" i="62"/>
  <c r="D93" i="62"/>
  <c r="D31" i="62"/>
  <c r="D30" i="62"/>
  <c r="D44" i="62"/>
  <c r="D34" i="62"/>
  <c r="D51" i="62"/>
  <c r="D90" i="62"/>
  <c r="D305" i="62"/>
  <c r="D55" i="62"/>
  <c r="D124" i="62"/>
  <c r="D86" i="62"/>
  <c r="D138" i="62"/>
  <c r="D59" i="62"/>
  <c r="D145" i="62"/>
  <c r="D29" i="62"/>
  <c r="D80" i="62"/>
  <c r="D171" i="62"/>
  <c r="D82" i="62"/>
  <c r="D27" i="62"/>
  <c r="D14" i="62"/>
  <c r="D62" i="62" l="1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<sst xmlns="http://schemas.openxmlformats.org/spreadsheetml/2006/main" count="1484" uniqueCount="383">
  <si>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</si>
  <si>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</si>
  <si>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</si>
  <si>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</si>
  <si>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</si>
  <si>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</si>
  <si>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</si>
  <si>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</si>
  <si>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</si>
  <si>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</si>
  <si>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</si>
  <si>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</si>
  <si>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</si>
  <si>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</si>
  <si>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</si>
  <si>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</si>
  <si>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</si>
  <si>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</si>
  <si>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</si>
  <si>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</si>
  <si>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</si>
  <si>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</si>
  <si>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</si>
  <si>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</si>
  <si>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</si>
  <si>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</si>
  <si>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</si>
  <si>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</si>
  <si>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</si>
  <si>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</si>
  <si>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</si>
  <si>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</si>
  <si>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</si>
  <si>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</si>
  <si>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</si>
  <si>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</si>
  <si>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</si>
  <si>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</si>
  <si>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</si>
  <si>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</si>
  <si>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</si>
  <si>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</si>
  <si>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</si>
  <si>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</si>
  <si>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</si>
  <si>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</si>
  <si>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</si>
  <si>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</si>
  <si>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</si>
  <si>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</si>
  <si>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</si>
  <si>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</si>
  <si>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</si>
  <si>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</si>
  <si>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</si>
  <si>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</si>
  <si>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</si>
  <si>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</si>
  <si>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</si>
  <si>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</si>
  <si>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</si>
  <si>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</si>
  <si>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</si>
  <si>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</si>
  <si>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</si>
  <si>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</si>
  <si>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</si>
  <si>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</si>
  <si>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</si>
  <si>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</si>
  <si>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</si>
  <si>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</si>
  <si>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</si>
  <si>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</si>
  <si>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</si>
  <si>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</si>
  <si>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</si>
  <si>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</si>
  <si>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</si>
  <si>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</si>
  <si>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</si>
  <si>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</si>
  <si>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</si>
  <si>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</si>
  <si>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</si>
  <si>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</si>
  <si>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</si>
  <si>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</si>
  <si>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</si>
  <si>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</si>
  <si>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</si>
  <si>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</si>
  <si>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</si>
  <si>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</si>
  <si>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</si>
  <si>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</si>
  <si>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</si>
  <si>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</si>
  <si>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</si>
  <si>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</si>
  <si>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</si>
  <si>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</si>
  <si>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</si>
  <si>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</si>
  <si>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</si>
  <si>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</si>
  <si>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</si>
  <si>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</si>
  <si>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</si>
  <si>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</si>
  <si>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</si>
  <si>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</si>
  <si>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</si>
  <si>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</si>
  <si>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</si>
  <si>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</si>
  <si>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</si>
  <si>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</si>
  <si>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</si>
  <si>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</si>
  <si>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</si>
  <si>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</si>
  <si>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</si>
  <si>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</si>
  <si>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</si>
  <si>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</si>
  <si>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</si>
  <si>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</si>
  <si>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</si>
  <si>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</si>
  <si>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</si>
  <si>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</si>
  <si>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</si>
  <si>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</si>
  <si>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</si>
  <si>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</si>
  <si>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</si>
  <si>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</si>
  <si>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</si>
  <si>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</si>
  <si>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</si>
  <si>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</si>
  <si>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</si>
  <si>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</si>
  <si>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</si>
  <si>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</si>
  <si>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</si>
  <si>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</si>
  <si>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</si>
  <si>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</si>
  <si>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</si>
  <si>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</si>
  <si>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</si>
  <si>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</si>
  <si>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</si>
  <si>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</si>
  <si>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</si>
  <si>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</si>
  <si>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</si>
  <si>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</si>
  <si>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</si>
  <si>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</si>
  <si>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</si>
  <si>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</si>
  <si>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</si>
  <si>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</si>
  <si>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</si>
  <si>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</si>
  <si>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</si>
  <si>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</si>
  <si>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</si>
  <si>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</si>
  <si>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</si>
  <si>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</si>
  <si>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</si>
  <si>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</si>
  <si>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</si>
  <si>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</si>
  <si>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</si>
  <si>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</si>
  <si>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</si>
  <si>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</si>
  <si>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</si>
  <si>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</si>
  <si>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</si>
  <si>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</si>
  <si>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</si>
  <si>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</si>
  <si>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</si>
  <si>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</si>
  <si>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</si>
  <si>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</si>
  <si>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</si>
  <si>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</si>
  <si>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</si>
  <si>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</si>
  <si>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</si>
  <si>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</si>
  <si>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</si>
  <si>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</si>
  <si>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</si>
  <si>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</si>
  <si>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</si>
  <si>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</si>
  <si>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</si>
  <si>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</si>
  <si>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</si>
  <si>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</si>
  <si>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</si>
  <si>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</si>
  <si>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</si>
  <si>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</si>
  <si>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</si>
  <si>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</si>
  <si>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</si>
  <si>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</si>
  <si>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</si>
  <si>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</si>
  <si>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</si>
  <si>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</si>
  <si>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</si>
  <si>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</si>
  <si>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</si>
  <si>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</si>
  <si>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</si>
  <si>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</si>
  <si>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</si>
  <si>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</si>
  <si>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</si>
  <si>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</si>
  <si>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</si>
  <si>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</si>
  <si>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</si>
  <si>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</si>
  <si>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</si>
  <si>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</si>
  <si>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</si>
  <si>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</si>
  <si>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</si>
  <si>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</si>
  <si>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</si>
  <si>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</si>
  <si>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</si>
  <si>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</si>
  <si>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</si>
  <si>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</si>
  <si>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</si>
  <si>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</si>
  <si>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</si>
  <si>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</si>
  <si>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</si>
  <si>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</si>
  <si>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</si>
  <si>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</si>
  <si>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</si>
  <si>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</si>
  <si>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</si>
  <si>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</si>
  <si>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</si>
  <si>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</si>
  <si>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</si>
  <si>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</si>
  <si>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</si>
  <si>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</si>
  <si>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</si>
  <si>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</si>
  <si>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</si>
  <si>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</si>
  <si>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</si>
  <si>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</si>
  <si>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</si>
  <si>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</si>
  <si>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</si>
  <si>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</si>
  <si>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</si>
  <si>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</si>
  <si>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</si>
  <si>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</si>
  <si>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</si>
  <si>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</si>
  <si>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</si>
  <si>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</si>
  <si>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</si>
  <si>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</si>
  <si>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</si>
  <si>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</si>
  <si>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</si>
  <si>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</si>
  <si>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</si>
  <si>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</si>
  <si>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</si>
  <si>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</si>
  <si>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</si>
  <si>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</si>
  <si>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</si>
  <si>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</si>
  <si>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</si>
  <si>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</si>
  <si>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</si>
  <si>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</si>
  <si>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</si>
  <si>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</si>
  <si>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</si>
  <si>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</si>
  <si>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</si>
  <si>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</si>
  <si>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</si>
  <si>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</si>
  <si>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</si>
  <si>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</si>
  <si>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</si>
  <si>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</si>
  <si>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</si>
  <si>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</si>
  <si>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</si>
  <si>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</si>
  <si>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</si>
  <si>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</si>
  <si>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</si>
  <si>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</si>
  <si>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</si>
  <si>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</si>
  <si>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</si>
  <si>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</si>
  <si>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</si>
  <si>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</si>
  <si>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</si>
  <si>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</si>
  <si>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</si>
  <si>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</si>
  <si>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</si>
  <si>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</si>
  <si>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</si>
  <si>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</si>
  <si>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</si>
  <si>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</si>
  <si>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</si>
  <si>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</si>
  <si>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</si>
  <si>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</si>
  <si>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</si>
  <si>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</si>
  <si>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</si>
  <si>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</si>
  <si>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</si>
  <si>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</si>
  <si>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</si>
  <si>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</si>
  <si>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</si>
  <si>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</si>
  <si>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</si>
  <si>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</si>
  <si>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</si>
  <si>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</si>
  <si>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</si>
  <si>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</si>
  <si>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</si>
  <si>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</si>
  <si>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</si>
  <si>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</si>
  <si>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</si>
  <si>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</si>
  <si>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</si>
  <si>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</si>
  <si>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</si>
  <si>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</si>
  <si>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</si>
  <si>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</si>
  <si>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</si>
  <si>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</si>
  <si>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</si>
  <si>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</si>
  <si>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</si>
  <si>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r>
      <t xml:space="preserve">Nombre d'habitants au 31.12.24 </t>
    </r>
    <r>
      <rPr>
        <b/>
        <vertAlign val="superscript"/>
        <sz val="8"/>
        <color rgb="FF00B050"/>
        <rFont val="Tahoma"/>
        <family val="2"/>
      </rPr>
      <t>1)</t>
    </r>
  </si>
  <si>
    <t>Nombre d'habitants au 31.12.24</t>
  </si>
  <si>
    <r>
      <t>̵</t>
    </r>
    <r>
      <rPr>
        <sz val="8"/>
        <rFont val="Times New Roman"/>
        <family val="1"/>
      </rPr>
      <t xml:space="preserve">     17 </t>
    </r>
    <r>
      <rPr>
        <sz val="8"/>
        <rFont val="Tahoma"/>
        <family val="2"/>
      </rPr>
      <t>communes ont un taux suppérieur au double du ratio cantonal (communes en rouge dans le tableau ci-dessus)</t>
    </r>
  </si>
  <si>
    <r>
      <t>̵</t>
    </r>
    <r>
      <rPr>
        <sz val="8"/>
        <rFont val="Times New Roman"/>
        <family val="1"/>
      </rPr>
      <t xml:space="preserve">     33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</si>
  <si>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t>Situation au 31 décembre 2025</t>
  </si>
  <si>
    <r>
      <t>̵</t>
    </r>
    <r>
      <rPr>
        <sz val="8"/>
        <rFont val="Times New Roman"/>
        <family val="1"/>
      </rPr>
      <t>     309 bénéficiaires EVAM sont exclus car pas de localités connues dans la BDD "Population Totale" (cas de figure : placement dans des institutions, non communiqués, hospitalisation, etc.)</t>
    </r>
  </si>
  <si>
    <r>
      <t>̵</t>
    </r>
    <r>
      <rPr>
        <sz val="8"/>
        <rFont val="Times New Roman"/>
        <family val="1"/>
      </rPr>
      <t>     253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</si>
  <si>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t>En dessus</t>
  </si>
  <si>
    <t>Moyenne</t>
  </si>
  <si>
    <t>En 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</si>
</sst>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8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8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 applyBorder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3" fillId="0" borderId="0" xfId="0" applyNumberFormat="1" applyFont="1" applyFill="1"/>
    <xf numFmtId="0" fontId="5" fillId="0" borderId="0" xfId="0" applyFont="1" applyAlignment="1">
      <alignment vertical="center" wrapText="1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3" fontId="5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165" fontId="4" fillId="0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4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top" wrapText="1"/>
    </xf>
    <xf numFmtId="3" fontId="18" fillId="0" borderId="0" xfId="0" applyNumberFormat="1" applyFont="1" applyBorder="1" applyAlignment="1">
      <alignment horizontal="center" vertical="top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60.558772337965" createdVersion="6" refreshedVersion="6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 count="7">
        <n v="5627"/>
        <n v="5886"/>
        <n v="5586"/>
        <n v="5890"/>
        <n v="5892"/>
        <n v="5591"/>
        <n v="5409"/>
      </sharedItems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00"/>
    <s v="?"/>
    <n v="100"/>
  </r>
  <r>
    <x v="1"/>
    <x v="1"/>
    <n v="49"/>
    <d v="2023-09-05T00:00:00"/>
    <n v="49"/>
  </r>
  <r>
    <x v="2"/>
    <x v="2"/>
    <n v="80"/>
    <d v="2023-09-01T00:00:00"/>
    <n v="80"/>
  </r>
  <r>
    <x v="2"/>
    <x v="2"/>
    <n v="70"/>
    <d v="2023-09-15T00:00:00"/>
    <n v="70"/>
  </r>
  <r>
    <x v="3"/>
    <x v="3"/>
    <n v="200"/>
    <d v="2023-09-12T00:00:00"/>
    <n v="200"/>
  </r>
  <r>
    <x v="4"/>
    <x v="4"/>
    <n v="100"/>
    <d v="2023-10-01T00:00:00"/>
    <n v="100"/>
  </r>
  <r>
    <x v="0"/>
    <x v="0"/>
    <n v="90"/>
    <d v="2023-10-01T00:00:00"/>
    <n v="90"/>
  </r>
  <r>
    <x v="5"/>
    <x v="5"/>
    <n v="78"/>
    <s v="?"/>
    <n v="78"/>
  </r>
  <r>
    <x v="6"/>
    <x v="6"/>
    <n v="-67"/>
    <m/>
    <n v="-67"/>
  </r>
  <r>
    <x v="1"/>
    <x v="1"/>
    <n v="-19"/>
    <d v="2023-08-25T00:00:00"/>
    <n v="-19"/>
  </r>
  <r>
    <x v="2"/>
    <x v="2"/>
    <n v="-76"/>
    <d v="2023-12-31T00:00:00"/>
    <n v="-7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>
      <items count="8">
        <item x="6"/>
        <item x="2"/>
        <item x="5"/>
        <item x="0"/>
        <item x="1"/>
        <item x="3"/>
        <item x="4"/>
        <item t="default"/>
      </items>
    </pivotField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10" width="12.7109375" style="31" customWidth="1"/>
    <col min="11" max="11" width="12.7109375" style="32" customWidth="1"/>
    <col min="12" max="13" width="12.7109375" style="31" customWidth="1"/>
    <col min="14" max="14" width="2.7109375" style="3" customWidth="1"/>
    <col min="15" max="16" width="11.7109375" style="3" customWidth="1"/>
    <col min="17" max="20" width="5.7109375" style="3" customWidth="1"/>
    <col min="21" max="21" width="27.7109375" style="3" customWidth="1"/>
    <col min="22" max="16384" width="11.42578125" style="31"/>
  </cols>
  <sheetData>
    <row r="1" spans="1:22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99"/>
      <c r="L1" s="99"/>
      <c r="M1" s="99"/>
      <c r="N1" s="1"/>
      <c r="O1" s="1"/>
      <c r="P1" s="1"/>
      <c r="Q1" s="1"/>
      <c r="R1" s="1"/>
      <c r="S1" s="1"/>
      <c r="T1" s="1"/>
      <c r="U1" s="51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50" t="s">
        <v>23</v>
      </c>
    </row>
    <row r="3" spans="1:22" s="18" customFormat="1" ht="12.75" customHeight="1" x14ac:dyDescent="0.2">
      <c r="A3" s="3"/>
      <c r="C3" s="61" t="s">
        <v>367</v>
      </c>
      <c r="D3" s="20"/>
      <c r="E3" s="56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50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50" t="s">
        <v>25</v>
      </c>
    </row>
    <row r="5" spans="1:22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338</v>
      </c>
      <c r="F5" s="80" t="s">
        <v>5</v>
      </c>
      <c r="G5" s="80" t="s">
        <v>105</v>
      </c>
      <c r="H5" s="80" t="s">
        <v>345</v>
      </c>
      <c r="I5" s="80" t="s">
        <v>357</v>
      </c>
      <c r="J5" s="80" t="s">
        <v>344</v>
      </c>
      <c r="K5" s="82" t="s">
        <v>346</v>
      </c>
      <c r="L5" s="80" t="s">
        <v>8</v>
      </c>
      <c r="M5" s="8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">
      <c r="A6" s="46"/>
      <c r="B6" s="14">
        <v>5566</v>
      </c>
      <c r="C6" s="13" t="s">
        <v>270</v>
      </c>
      <c r="D6" s="13" t="e">
        <f>VLOOKUP(B6,#REF!,7,FALSE)</f>
        <v>#REF!</v>
      </c>
      <c r="E6" s="57" t="e">
        <f>VLOOKUP(B6,#REF!,5,FALSE)</f>
        <v>#REF!</v>
      </c>
      <c r="F6" s="58">
        <f>IFERROR(VLOOKUP(B6,#REF!,7,FALSE),0)</f>
        <v>0</v>
      </c>
      <c r="G6" s="58">
        <f>IFERROR(VLOOKUP(B6,#REF!,3,FALSE),0)</f>
        <v>0</v>
      </c>
      <c r="H6" s="58">
        <v>240</v>
      </c>
      <c r="I6" s="58"/>
      <c r="J6" s="58">
        <f t="shared" ref="J6:J69" si="0">SUM(F6:I6)</f>
        <v>240</v>
      </c>
      <c r="K6" s="59" t="e">
        <f t="shared" ref="K6:K69" si="1">ROUND((J6)/E6*100,5)</f>
        <v>#REF!</v>
      </c>
      <c r="L6" s="58" t="e">
        <f t="shared" ref="L6:L69" si="2">ROUND(E6*Référence/100,0)</f>
        <v>#REF!</v>
      </c>
      <c r="M6" s="58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">
      <c r="A7" s="46"/>
      <c r="B7" s="14">
        <v>5904</v>
      </c>
      <c r="C7" s="13" t="s">
        <v>146</v>
      </c>
      <c r="D7" s="13" t="e">
        <f>VLOOKUP(B7,#REF!,7,FALSE)</f>
        <v>#REF!</v>
      </c>
      <c r="E7" s="57" t="e">
        <f>VLOOKUP(B7,#REF!,5,FALSE)</f>
        <v>#REF!</v>
      </c>
      <c r="F7" s="58">
        <f>IFERROR(VLOOKUP(B7,#REF!,7,FALSE),0)</f>
        <v>0</v>
      </c>
      <c r="G7" s="58">
        <f>IFERROR(VLOOKUP(B7,#REF!,3,FALSE),0)</f>
        <v>0</v>
      </c>
      <c r="H7" s="58">
        <v>200</v>
      </c>
      <c r="I7" s="58"/>
      <c r="J7" s="58">
        <f t="shared" si="0"/>
        <v>200</v>
      </c>
      <c r="K7" s="59" t="e">
        <f t="shared" si="1"/>
        <v>#REF!</v>
      </c>
      <c r="L7" s="58" t="e">
        <f t="shared" si="2"/>
        <v>#REF!</v>
      </c>
      <c r="M7" s="58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">
      <c r="A8" s="46"/>
      <c r="B8" s="14">
        <v>5405</v>
      </c>
      <c r="C8" s="13" t="s">
        <v>206</v>
      </c>
      <c r="D8" s="13" t="e">
        <f>VLOOKUP(B8,#REF!,7,FALSE)</f>
        <v>#REF!</v>
      </c>
      <c r="E8" s="57" t="e">
        <f>VLOOKUP(B8,#REF!,5,FALSE)</f>
        <v>#REF!</v>
      </c>
      <c r="F8" s="58">
        <f>IFERROR(VLOOKUP(B8,#REF!,7,FALSE),0)</f>
        <v>0</v>
      </c>
      <c r="G8" s="58">
        <f>IFERROR(VLOOKUP(B8,#REF!,3,FALSE),0)</f>
        <v>0</v>
      </c>
      <c r="H8" s="58"/>
      <c r="I8" s="58"/>
      <c r="J8" s="58">
        <f t="shared" si="0"/>
        <v>0</v>
      </c>
      <c r="K8" s="59" t="e">
        <f t="shared" si="1"/>
        <v>#REF!</v>
      </c>
      <c r="L8" s="58" t="e">
        <f t="shared" si="2"/>
        <v>#REF!</v>
      </c>
      <c r="M8" s="58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">
      <c r="A9" s="46"/>
      <c r="B9" s="14">
        <v>5764</v>
      </c>
      <c r="C9" s="13" t="s">
        <v>66</v>
      </c>
      <c r="D9" s="13" t="e">
        <f>VLOOKUP(B9,#REF!,7,FALSE)</f>
        <v>#REF!</v>
      </c>
      <c r="E9" s="57" t="e">
        <f>VLOOKUP(B9,#REF!,5,FALSE)</f>
        <v>#REF!</v>
      </c>
      <c r="F9" s="58">
        <f>IFERROR(VLOOKUP(B9,#REF!,7,FALSE),0)</f>
        <v>0</v>
      </c>
      <c r="G9" s="58">
        <f>IFERROR(VLOOKUP(B9,#REF!,3,FALSE),0)</f>
        <v>0</v>
      </c>
      <c r="H9" s="58">
        <v>240</v>
      </c>
      <c r="I9" s="58"/>
      <c r="J9" s="58">
        <f t="shared" si="0"/>
        <v>240</v>
      </c>
      <c r="K9" s="59" t="e">
        <f t="shared" si="1"/>
        <v>#REF!</v>
      </c>
      <c r="L9" s="58" t="e">
        <f t="shared" si="2"/>
        <v>#REF!</v>
      </c>
      <c r="M9" s="58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">
      <c r="A10" s="46"/>
      <c r="B10" s="14">
        <v>5427</v>
      </c>
      <c r="C10" s="13" t="s">
        <v>191</v>
      </c>
      <c r="D10" s="13" t="e">
        <f>VLOOKUP(B10,#REF!,7,FALSE)</f>
        <v>#REF!</v>
      </c>
      <c r="E10" s="57" t="e">
        <f>VLOOKUP(B10,#REF!,5,FALSE)</f>
        <v>#REF!</v>
      </c>
      <c r="F10" s="58">
        <f>IFERROR(VLOOKUP(B10,#REF!,7,FALSE),0)</f>
        <v>0</v>
      </c>
      <c r="G10" s="58">
        <f>IFERROR(VLOOKUP(B10,#REF!,3,FALSE),0)</f>
        <v>0</v>
      </c>
      <c r="H10" s="58"/>
      <c r="I10" s="58"/>
      <c r="J10" s="58">
        <f t="shared" si="0"/>
        <v>0</v>
      </c>
      <c r="K10" s="59" t="e">
        <f t="shared" si="1"/>
        <v>#REF!</v>
      </c>
      <c r="L10" s="58" t="e">
        <f t="shared" si="2"/>
        <v>#REF!</v>
      </c>
      <c r="M10" s="58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">
      <c r="A11" s="46"/>
      <c r="B11" s="14">
        <v>5568</v>
      </c>
      <c r="C11" s="13" t="s">
        <v>75</v>
      </c>
      <c r="D11" s="13" t="e">
        <f>VLOOKUP(B11,#REF!,7,FALSE)</f>
        <v>#REF!</v>
      </c>
      <c r="E11" s="57" t="e">
        <f>VLOOKUP(B11,#REF!,5,FALSE)</f>
        <v>#REF!</v>
      </c>
      <c r="F11" s="58">
        <f>IFERROR(VLOOKUP(B11,#REF!,7,FALSE),0)</f>
        <v>0</v>
      </c>
      <c r="G11" s="58">
        <f>IFERROR(VLOOKUP(B11,#REF!,3,FALSE),0)</f>
        <v>0</v>
      </c>
      <c r="H11" s="58"/>
      <c r="I11" s="58"/>
      <c r="J11" s="58">
        <f t="shared" si="0"/>
        <v>0</v>
      </c>
      <c r="K11" s="59" t="e">
        <f t="shared" si="1"/>
        <v>#REF!</v>
      </c>
      <c r="L11" s="58" t="e">
        <f t="shared" si="2"/>
        <v>#REF!</v>
      </c>
      <c r="M11" s="58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">
      <c r="A12" s="46"/>
      <c r="B12" s="14">
        <v>5744</v>
      </c>
      <c r="C12" s="13" t="s">
        <v>115</v>
      </c>
      <c r="D12" s="13" t="e">
        <f>VLOOKUP(B12,#REF!,7,FALSE)</f>
        <v>#REF!</v>
      </c>
      <c r="E12" s="57" t="e">
        <f>VLOOKUP(B12,#REF!,5,FALSE)</f>
        <v>#REF!</v>
      </c>
      <c r="F12" s="58">
        <f>IFERROR(VLOOKUP(B12,#REF!,7,FALSE),0)</f>
        <v>0</v>
      </c>
      <c r="G12" s="58">
        <f>IFERROR(VLOOKUP(B12,#REF!,3,FALSE),0)</f>
        <v>0</v>
      </c>
      <c r="H12" s="58"/>
      <c r="I12" s="58"/>
      <c r="J12" s="58">
        <f t="shared" si="0"/>
        <v>0</v>
      </c>
      <c r="K12" s="59" t="e">
        <f t="shared" si="1"/>
        <v>#REF!</v>
      </c>
      <c r="L12" s="58" t="e">
        <f t="shared" si="2"/>
        <v>#REF!</v>
      </c>
      <c r="M12" s="58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">
      <c r="A13" s="46"/>
      <c r="B13" s="14">
        <v>5678</v>
      </c>
      <c r="C13" s="13" t="s">
        <v>83</v>
      </c>
      <c r="D13" s="13" t="e">
        <f>VLOOKUP(B13,#REF!,7,FALSE)</f>
        <v>#REF!</v>
      </c>
      <c r="E13" s="57" t="e">
        <f>VLOOKUP(B13,#REF!,5,FALSE)</f>
        <v>#REF!</v>
      </c>
      <c r="F13" s="58">
        <f>IFERROR(VLOOKUP(B13,#REF!,7,FALSE),0)</f>
        <v>0</v>
      </c>
      <c r="G13" s="58">
        <f>IFERROR(VLOOKUP(B13,#REF!,3,FALSE),0)</f>
        <v>0</v>
      </c>
      <c r="H13" s="58">
        <v>200</v>
      </c>
      <c r="I13" s="58"/>
      <c r="J13" s="58">
        <f t="shared" si="0"/>
        <v>200</v>
      </c>
      <c r="K13" s="59" t="e">
        <f t="shared" si="1"/>
        <v>#REF!</v>
      </c>
      <c r="L13" s="58" t="e">
        <f t="shared" si="2"/>
        <v>#REF!</v>
      </c>
      <c r="M13" s="58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">
      <c r="A14" s="46"/>
      <c r="B14" s="14">
        <v>5891</v>
      </c>
      <c r="C14" s="13" t="s">
        <v>310</v>
      </c>
      <c r="D14" s="13" t="e">
        <f>VLOOKUP(B14,#REF!,7,FALSE)</f>
        <v>#REF!</v>
      </c>
      <c r="E14" s="57" t="e">
        <f>VLOOKUP(B14,#REF!,5,FALSE)</f>
        <v>#REF!</v>
      </c>
      <c r="F14" s="58">
        <f>IFERROR(VLOOKUP(B14,#REF!,7,FALSE),0)</f>
        <v>0</v>
      </c>
      <c r="G14" s="58">
        <f>IFERROR(VLOOKUP(B14,#REF!,3,FALSE),0)</f>
        <v>0</v>
      </c>
      <c r="H14" s="58"/>
      <c r="I14" s="58"/>
      <c r="J14" s="58">
        <f t="shared" si="0"/>
        <v>0</v>
      </c>
      <c r="K14" s="59" t="e">
        <f t="shared" si="1"/>
        <v>#REF!</v>
      </c>
      <c r="L14" s="58" t="e">
        <f t="shared" si="2"/>
        <v>#REF!</v>
      </c>
      <c r="M14" s="58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">
      <c r="A15" s="46"/>
      <c r="B15" s="14">
        <v>5407</v>
      </c>
      <c r="C15" s="13" t="s">
        <v>62</v>
      </c>
      <c r="D15" s="13" t="e">
        <f>VLOOKUP(B15,#REF!,7,FALSE)</f>
        <v>#REF!</v>
      </c>
      <c r="E15" s="57" t="e">
        <f>VLOOKUP(B15,#REF!,5,FALSE)</f>
        <v>#REF!</v>
      </c>
      <c r="F15" s="58">
        <f>IFERROR(VLOOKUP(B15,#REF!,7,FALSE),0)</f>
        <v>0</v>
      </c>
      <c r="G15" s="58">
        <f>IFERROR(VLOOKUP(B15,#REF!,3,FALSE),0)</f>
        <v>0</v>
      </c>
      <c r="H15" s="58"/>
      <c r="I15" s="58"/>
      <c r="J15" s="58">
        <f t="shared" si="0"/>
        <v>0</v>
      </c>
      <c r="K15" s="59" t="e">
        <f t="shared" si="1"/>
        <v>#REF!</v>
      </c>
      <c r="L15" s="58" t="e">
        <f t="shared" si="2"/>
        <v>#REF!</v>
      </c>
      <c r="M15" s="58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">
      <c r="A16" s="46"/>
      <c r="B16" s="14">
        <v>5402</v>
      </c>
      <c r="C16" s="13" t="s">
        <v>88</v>
      </c>
      <c r="D16" s="13" t="e">
        <f>VLOOKUP(B16,#REF!,7,FALSE)</f>
        <v>#REF!</v>
      </c>
      <c r="E16" s="57" t="e">
        <f>VLOOKUP(B16,#REF!,5,FALSE)</f>
        <v>#REF!</v>
      </c>
      <c r="F16" s="58">
        <f>IFERROR(VLOOKUP(B16,#REF!,7,FALSE),0)</f>
        <v>0</v>
      </c>
      <c r="G16" s="58">
        <f>IFERROR(VLOOKUP(B16,#REF!,3,FALSE),0)</f>
        <v>0</v>
      </c>
      <c r="H16" s="58"/>
      <c r="I16" s="58"/>
      <c r="J16" s="58">
        <f t="shared" si="0"/>
        <v>0</v>
      </c>
      <c r="K16" s="59" t="e">
        <f t="shared" si="1"/>
        <v>#REF!</v>
      </c>
      <c r="L16" s="58" t="e">
        <f t="shared" si="2"/>
        <v>#REF!</v>
      </c>
      <c r="M16" s="58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">
      <c r="A17" s="46"/>
      <c r="B17" s="14">
        <v>5552</v>
      </c>
      <c r="C17" s="13" t="s">
        <v>140</v>
      </c>
      <c r="D17" s="13" t="e">
        <f>VLOOKUP(B17,#REF!,7,FALSE)</f>
        <v>#REF!</v>
      </c>
      <c r="E17" s="57" t="e">
        <f>VLOOKUP(B17,#REF!,5,FALSE)</f>
        <v>#REF!</v>
      </c>
      <c r="F17" s="58">
        <f>IFERROR(VLOOKUP(B17,#REF!,7,FALSE),0)</f>
        <v>0</v>
      </c>
      <c r="G17" s="58">
        <f>IFERROR(VLOOKUP(B17,#REF!,3,FALSE),0)</f>
        <v>0</v>
      </c>
      <c r="H17" s="58"/>
      <c r="I17" s="58"/>
      <c r="J17" s="58">
        <f t="shared" si="0"/>
        <v>0</v>
      </c>
      <c r="K17" s="59" t="e">
        <f t="shared" si="1"/>
        <v>#REF!</v>
      </c>
      <c r="L17" s="58" t="e">
        <f t="shared" si="2"/>
        <v>#REF!</v>
      </c>
      <c r="M17" s="58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">
      <c r="A18" s="46"/>
      <c r="B18" s="14">
        <v>5937</v>
      </c>
      <c r="C18" s="13" t="s">
        <v>323</v>
      </c>
      <c r="D18" s="13" t="e">
        <f>VLOOKUP(B18,#REF!,7,FALSE)</f>
        <v>#REF!</v>
      </c>
      <c r="E18" s="57" t="e">
        <f>VLOOKUP(B18,#REF!,5,FALSE)</f>
        <v>#REF!</v>
      </c>
      <c r="F18" s="58">
        <f>IFERROR(VLOOKUP(B18,#REF!,7,FALSE),0)</f>
        <v>0</v>
      </c>
      <c r="G18" s="58">
        <f>IFERROR(VLOOKUP(B18,#REF!,3,FALSE),0)</f>
        <v>0</v>
      </c>
      <c r="H18" s="58"/>
      <c r="I18" s="58"/>
      <c r="J18" s="58">
        <f t="shared" si="0"/>
        <v>0</v>
      </c>
      <c r="K18" s="59" t="e">
        <f t="shared" si="1"/>
        <v>#REF!</v>
      </c>
      <c r="L18" s="58" t="e">
        <f t="shared" si="2"/>
        <v>#REF!</v>
      </c>
      <c r="M18" s="58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">
      <c r="A19" s="46"/>
      <c r="B19" s="14">
        <v>5862</v>
      </c>
      <c r="C19" s="13" t="s">
        <v>297</v>
      </c>
      <c r="D19" s="13" t="e">
        <f>VLOOKUP(B19,#REF!,7,FALSE)</f>
        <v>#REF!</v>
      </c>
      <c r="E19" s="57" t="e">
        <f>VLOOKUP(B19,#REF!,5,FALSE)</f>
        <v>#REF!</v>
      </c>
      <c r="F19" s="58">
        <f>IFERROR(VLOOKUP(B19,#REF!,7,FALSE),0)</f>
        <v>0</v>
      </c>
      <c r="G19" s="58">
        <f>IFERROR(VLOOKUP(B19,#REF!,3,FALSE),0)</f>
        <v>0</v>
      </c>
      <c r="H19" s="58"/>
      <c r="I19" s="58"/>
      <c r="J19" s="58">
        <f t="shared" si="0"/>
        <v>0</v>
      </c>
      <c r="K19" s="59" t="e">
        <f t="shared" si="1"/>
        <v>#REF!</v>
      </c>
      <c r="L19" s="58" t="e">
        <f t="shared" si="2"/>
        <v>#REF!</v>
      </c>
      <c r="M19" s="58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">
      <c r="A20" s="46"/>
      <c r="B20" s="14">
        <v>5675</v>
      </c>
      <c r="C20" s="13" t="s">
        <v>70</v>
      </c>
      <c r="D20" s="13" t="e">
        <f>VLOOKUP(B20,#REF!,7,FALSE)</f>
        <v>#REF!</v>
      </c>
      <c r="E20" s="57" t="e">
        <f>VLOOKUP(B20,#REF!,5,FALSE)</f>
        <v>#REF!</v>
      </c>
      <c r="F20" s="58">
        <f>IFERROR(VLOOKUP(B20,#REF!,7,FALSE),0)</f>
        <v>0</v>
      </c>
      <c r="G20" s="58">
        <f>IFERROR(VLOOKUP(B20,#REF!,3,FALSE),0)</f>
        <v>0</v>
      </c>
      <c r="H20" s="58"/>
      <c r="I20" s="58"/>
      <c r="J20" s="58">
        <f t="shared" si="0"/>
        <v>0</v>
      </c>
      <c r="K20" s="59" t="e">
        <f t="shared" si="1"/>
        <v>#REF!</v>
      </c>
      <c r="L20" s="58" t="e">
        <f t="shared" si="2"/>
        <v>#REF!</v>
      </c>
      <c r="M20" s="58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">
      <c r="A21" s="46"/>
      <c r="B21" s="14">
        <v>5412</v>
      </c>
      <c r="C21" s="13" t="s">
        <v>272</v>
      </c>
      <c r="D21" s="13" t="e">
        <f>VLOOKUP(B21,#REF!,7,FALSE)</f>
        <v>#REF!</v>
      </c>
      <c r="E21" s="57" t="e">
        <f>VLOOKUP(B21,#REF!,5,FALSE)</f>
        <v>#REF!</v>
      </c>
      <c r="F21" s="58">
        <f>IFERROR(VLOOKUP(B21,#REF!,7,FALSE),0)</f>
        <v>0</v>
      </c>
      <c r="G21" s="58">
        <f>IFERROR(VLOOKUP(B21,#REF!,3,FALSE),0)</f>
        <v>0</v>
      </c>
      <c r="H21" s="58"/>
      <c r="I21" s="58"/>
      <c r="J21" s="58">
        <f t="shared" si="0"/>
        <v>0</v>
      </c>
      <c r="K21" s="59" t="e">
        <f t="shared" si="1"/>
        <v>#REF!</v>
      </c>
      <c r="L21" s="58" t="e">
        <f t="shared" si="2"/>
        <v>#REF!</v>
      </c>
      <c r="M21" s="58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">
      <c r="A22" s="46"/>
      <c r="B22" s="14">
        <v>5429</v>
      </c>
      <c r="C22" s="13" t="s">
        <v>225</v>
      </c>
      <c r="D22" s="13" t="e">
        <f>VLOOKUP(B22,#REF!,7,FALSE)</f>
        <v>#REF!</v>
      </c>
      <c r="E22" s="57" t="e">
        <f>VLOOKUP(B22,#REF!,5,FALSE)</f>
        <v>#REF!</v>
      </c>
      <c r="F22" s="58">
        <f>IFERROR(VLOOKUP(B22,#REF!,7,FALSE),0)</f>
        <v>0</v>
      </c>
      <c r="G22" s="58">
        <f>IFERROR(VLOOKUP(B22,#REF!,3,FALSE),0)</f>
        <v>0</v>
      </c>
      <c r="H22" s="58"/>
      <c r="I22" s="58"/>
      <c r="J22" s="58">
        <f t="shared" si="0"/>
        <v>0</v>
      </c>
      <c r="K22" s="59" t="e">
        <f t="shared" si="1"/>
        <v>#REF!</v>
      </c>
      <c r="L22" s="58" t="e">
        <f t="shared" si="2"/>
        <v>#REF!</v>
      </c>
      <c r="M22" s="58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">
      <c r="A23" s="46"/>
      <c r="B23" s="14">
        <v>5414</v>
      </c>
      <c r="C23" s="13" t="s">
        <v>82</v>
      </c>
      <c r="D23" s="13" t="e">
        <f>VLOOKUP(B23,#REF!,7,FALSE)</f>
        <v>#REF!</v>
      </c>
      <c r="E23" s="57" t="e">
        <f>VLOOKUP(B23,#REF!,5,FALSE)</f>
        <v>#REF!</v>
      </c>
      <c r="F23" s="58">
        <f>IFERROR(VLOOKUP(B23,#REF!,7,FALSE),0)</f>
        <v>0</v>
      </c>
      <c r="G23" s="58">
        <f>IFERROR(VLOOKUP(B23,#REF!,3,FALSE),0)</f>
        <v>0</v>
      </c>
      <c r="H23" s="58"/>
      <c r="I23" s="58"/>
      <c r="J23" s="58">
        <f t="shared" si="0"/>
        <v>0</v>
      </c>
      <c r="K23" s="59" t="e">
        <f t="shared" si="1"/>
        <v>#REF!</v>
      </c>
      <c r="L23" s="58" t="e">
        <f t="shared" si="2"/>
        <v>#REF!</v>
      </c>
      <c r="M23" s="58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">
      <c r="A24" s="46"/>
      <c r="B24" s="14">
        <v>5484</v>
      </c>
      <c r="C24" s="13" t="s">
        <v>200</v>
      </c>
      <c r="D24" s="13" t="e">
        <f>VLOOKUP(B24,#REF!,7,FALSE)</f>
        <v>#REF!</v>
      </c>
      <c r="E24" s="57" t="e">
        <f>VLOOKUP(B24,#REF!,5,FALSE)</f>
        <v>#REF!</v>
      </c>
      <c r="F24" s="58">
        <f>IFERROR(VLOOKUP(B24,#REF!,7,FALSE),0)</f>
        <v>0</v>
      </c>
      <c r="G24" s="58">
        <f>IFERROR(VLOOKUP(B24,#REF!,3,FALSE),0)</f>
        <v>0</v>
      </c>
      <c r="H24" s="58"/>
      <c r="I24" s="58"/>
      <c r="J24" s="58">
        <f t="shared" si="0"/>
        <v>0</v>
      </c>
      <c r="K24" s="59" t="e">
        <f t="shared" si="1"/>
        <v>#REF!</v>
      </c>
      <c r="L24" s="58" t="e">
        <f t="shared" si="2"/>
        <v>#REF!</v>
      </c>
      <c r="M24" s="58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">
      <c r="A25" s="46"/>
      <c r="B25" s="14">
        <v>5871</v>
      </c>
      <c r="C25" s="13" t="s">
        <v>216</v>
      </c>
      <c r="D25" s="13" t="e">
        <f>VLOOKUP(B25,#REF!,7,FALSE)</f>
        <v>#REF!</v>
      </c>
      <c r="E25" s="57" t="e">
        <f>VLOOKUP(B25,#REF!,5,FALSE)</f>
        <v>#REF!</v>
      </c>
      <c r="F25" s="58">
        <f>IFERROR(VLOOKUP(B25,#REF!,7,FALSE),0)</f>
        <v>0</v>
      </c>
      <c r="G25" s="58">
        <f>IFERROR(VLOOKUP(B25,#REF!,3,FALSE),0)</f>
        <v>0</v>
      </c>
      <c r="H25" s="58"/>
      <c r="I25" s="58"/>
      <c r="J25" s="58">
        <f t="shared" si="0"/>
        <v>0</v>
      </c>
      <c r="K25" s="59" t="e">
        <f t="shared" si="1"/>
        <v>#REF!</v>
      </c>
      <c r="L25" s="58" t="e">
        <f t="shared" si="2"/>
        <v>#REF!</v>
      </c>
      <c r="M25" s="58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">
      <c r="A26" s="46"/>
      <c r="B26" s="14">
        <v>5497</v>
      </c>
      <c r="C26" s="13" t="s">
        <v>266</v>
      </c>
      <c r="D26" s="13" t="e">
        <f>VLOOKUP(B26,#REF!,7,FALSE)</f>
        <v>#REF!</v>
      </c>
      <c r="E26" s="57" t="e">
        <f>VLOOKUP(B26,#REF!,5,FALSE)</f>
        <v>#REF!</v>
      </c>
      <c r="F26" s="58">
        <f>IFERROR(VLOOKUP(B26,#REF!,7,FALSE),0)</f>
        <v>0</v>
      </c>
      <c r="G26" s="58">
        <f>IFERROR(VLOOKUP(B26,#REF!,3,FALSE),0)</f>
        <v>0</v>
      </c>
      <c r="H26" s="58"/>
      <c r="I26" s="58"/>
      <c r="J26" s="58">
        <f t="shared" si="0"/>
        <v>0</v>
      </c>
      <c r="K26" s="59" t="e">
        <f t="shared" si="1"/>
        <v>#REF!</v>
      </c>
      <c r="L26" s="58" t="e">
        <f t="shared" si="2"/>
        <v>#REF!</v>
      </c>
      <c r="M26" s="58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">
      <c r="A27" s="46"/>
      <c r="B27" s="14">
        <v>5890</v>
      </c>
      <c r="C27" s="13" t="s">
        <v>101</v>
      </c>
      <c r="D27" s="13" t="e">
        <f>VLOOKUP(B27,#REF!,7,FALSE)</f>
        <v>#REF!</v>
      </c>
      <c r="E27" s="57" t="e">
        <f>VLOOKUP(B27,#REF!,5,FALSE)</f>
        <v>#REF!</v>
      </c>
      <c r="F27" s="58">
        <f>IFERROR(VLOOKUP(B27,#REF!,7,FALSE),0)</f>
        <v>0</v>
      </c>
      <c r="G27" s="58">
        <f>IFERROR(VLOOKUP(B27,#REF!,3,FALSE),0)</f>
        <v>0</v>
      </c>
      <c r="H27" s="58"/>
      <c r="I27" s="58">
        <f>VLOOKUP(C27,Feuil4!A:B,2,FALSE)</f>
        <v>200</v>
      </c>
      <c r="J27" s="58">
        <f t="shared" si="0"/>
        <v>200</v>
      </c>
      <c r="K27" s="59" t="e">
        <f t="shared" si="1"/>
        <v>#REF!</v>
      </c>
      <c r="L27" s="58" t="e">
        <f t="shared" si="2"/>
        <v>#REF!</v>
      </c>
      <c r="M27" s="58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">
      <c r="A28" s="46"/>
      <c r="B28" s="14">
        <v>5908</v>
      </c>
      <c r="C28" s="13" t="s">
        <v>155</v>
      </c>
      <c r="D28" s="13" t="e">
        <f>VLOOKUP(B28,#REF!,7,FALSE)</f>
        <v>#REF!</v>
      </c>
      <c r="E28" s="57" t="e">
        <f>VLOOKUP(B28,#REF!,5,FALSE)</f>
        <v>#REF!</v>
      </c>
      <c r="F28" s="58">
        <f>IFERROR(VLOOKUP(B28,#REF!,7,FALSE),0)</f>
        <v>0</v>
      </c>
      <c r="G28" s="58">
        <f>IFERROR(VLOOKUP(B28,#REF!,3,FALSE),0)</f>
        <v>0</v>
      </c>
      <c r="H28" s="58"/>
      <c r="I28" s="58"/>
      <c r="J28" s="58">
        <f t="shared" si="0"/>
        <v>0</v>
      </c>
      <c r="K28" s="59" t="e">
        <f t="shared" si="1"/>
        <v>#REF!</v>
      </c>
      <c r="L28" s="58" t="e">
        <f t="shared" si="2"/>
        <v>#REF!</v>
      </c>
      <c r="M28" s="58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">
      <c r="A29" s="46"/>
      <c r="B29" s="14">
        <v>5886</v>
      </c>
      <c r="C29" s="13" t="s">
        <v>103</v>
      </c>
      <c r="D29" s="13" t="e">
        <f>VLOOKUP(B29,#REF!,7,FALSE)</f>
        <v>#REF!</v>
      </c>
      <c r="E29" s="57" t="e">
        <f>VLOOKUP(B29,#REF!,5,FALSE)</f>
        <v>#REF!</v>
      </c>
      <c r="F29" s="58">
        <f>IFERROR(VLOOKUP(B29,#REF!,7,FALSE),0)</f>
        <v>0</v>
      </c>
      <c r="G29" s="58">
        <f>IFERROR(VLOOKUP(B29,#REF!,3,FALSE),0)</f>
        <v>0</v>
      </c>
      <c r="H29" s="58"/>
      <c r="I29" s="58">
        <f>VLOOKUP(C29,Feuil4!A:B,2,FALSE)</f>
        <v>30</v>
      </c>
      <c r="J29" s="58">
        <f t="shared" si="0"/>
        <v>30</v>
      </c>
      <c r="K29" s="59" t="e">
        <f t="shared" si="1"/>
        <v>#REF!</v>
      </c>
      <c r="L29" s="58" t="e">
        <f t="shared" si="2"/>
        <v>#REF!</v>
      </c>
      <c r="M29" s="58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">
      <c r="A30" s="46"/>
      <c r="B30" s="14">
        <v>5583</v>
      </c>
      <c r="C30" s="13" t="s">
        <v>90</v>
      </c>
      <c r="D30" s="13" t="e">
        <f>VLOOKUP(B30,#REF!,7,FALSE)</f>
        <v>#REF!</v>
      </c>
      <c r="E30" s="57" t="e">
        <f>VLOOKUP(B30,#REF!,5,FALSE)</f>
        <v>#REF!</v>
      </c>
      <c r="F30" s="58">
        <f>IFERROR(VLOOKUP(B30,#REF!,7,FALSE),0)</f>
        <v>0</v>
      </c>
      <c r="G30" s="58">
        <f>IFERROR(VLOOKUP(B30,#REF!,3,FALSE),0)</f>
        <v>0</v>
      </c>
      <c r="H30" s="58"/>
      <c r="I30" s="58"/>
      <c r="J30" s="58">
        <f t="shared" si="0"/>
        <v>0</v>
      </c>
      <c r="K30" s="59" t="e">
        <f t="shared" si="1"/>
        <v>#REF!</v>
      </c>
      <c r="L30" s="58" t="e">
        <f t="shared" si="2"/>
        <v>#REF!</v>
      </c>
      <c r="M30" s="58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">
      <c r="A31" s="46"/>
      <c r="B31" s="14">
        <v>5627</v>
      </c>
      <c r="C31" s="13" t="s">
        <v>89</v>
      </c>
      <c r="D31" s="13" t="e">
        <f>VLOOKUP(B31,#REF!,7,FALSE)</f>
        <v>#REF!</v>
      </c>
      <c r="E31" s="57" t="e">
        <f>VLOOKUP(B31,#REF!,5,FALSE)</f>
        <v>#REF!</v>
      </c>
      <c r="F31" s="58">
        <f>IFERROR(VLOOKUP(B31,#REF!,7,FALSE),0)</f>
        <v>0</v>
      </c>
      <c r="G31" s="58">
        <f>IFERROR(VLOOKUP(B31,#REF!,3,FALSE),0)</f>
        <v>0</v>
      </c>
      <c r="H31" s="58"/>
      <c r="I31" s="58">
        <f>VLOOKUP(C31,Feuil4!A:B,2,FALSE)</f>
        <v>190</v>
      </c>
      <c r="J31" s="58">
        <f t="shared" si="0"/>
        <v>190</v>
      </c>
      <c r="K31" s="59" t="e">
        <f t="shared" si="1"/>
        <v>#REF!</v>
      </c>
      <c r="L31" s="58" t="e">
        <f t="shared" si="2"/>
        <v>#REF!</v>
      </c>
      <c r="M31" s="58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">
      <c r="A32" s="46"/>
      <c r="B32" s="14">
        <v>5755</v>
      </c>
      <c r="C32" s="13" t="s">
        <v>223</v>
      </c>
      <c r="D32" s="13" t="e">
        <f>VLOOKUP(B32,#REF!,7,FALSE)</f>
        <v>#REF!</v>
      </c>
      <c r="E32" s="57" t="e">
        <f>VLOOKUP(B32,#REF!,5,FALSE)</f>
        <v>#REF!</v>
      </c>
      <c r="F32" s="58">
        <f>IFERROR(VLOOKUP(B32,#REF!,7,FALSE),0)</f>
        <v>0</v>
      </c>
      <c r="G32" s="58">
        <f>IFERROR(VLOOKUP(B32,#REF!,3,FALSE),0)</f>
        <v>0</v>
      </c>
      <c r="H32" s="58"/>
      <c r="I32" s="58"/>
      <c r="J32" s="58">
        <f t="shared" si="0"/>
        <v>0</v>
      </c>
      <c r="K32" s="59" t="e">
        <f t="shared" si="1"/>
        <v>#REF!</v>
      </c>
      <c r="L32" s="58" t="e">
        <f t="shared" si="2"/>
        <v>#REF!</v>
      </c>
      <c r="M32" s="58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">
      <c r="A33" s="46"/>
      <c r="B33" s="14">
        <v>5822</v>
      </c>
      <c r="C33" s="13" t="s">
        <v>94</v>
      </c>
      <c r="D33" s="13" t="e">
        <f>VLOOKUP(B33,#REF!,7,FALSE)</f>
        <v>#REF!</v>
      </c>
      <c r="E33" s="57" t="e">
        <f>VLOOKUP(B33,#REF!,5,FALSE)</f>
        <v>#REF!</v>
      </c>
      <c r="F33" s="58">
        <f>IFERROR(VLOOKUP(B33,#REF!,7,FALSE),0)</f>
        <v>0</v>
      </c>
      <c r="G33" s="58">
        <f>IFERROR(VLOOKUP(B33,#REF!,3,FALSE),0)</f>
        <v>0</v>
      </c>
      <c r="H33" s="58"/>
      <c r="I33" s="58"/>
      <c r="J33" s="58">
        <f t="shared" si="0"/>
        <v>0</v>
      </c>
      <c r="K33" s="59" t="e">
        <f t="shared" si="1"/>
        <v>#REF!</v>
      </c>
      <c r="L33" s="58" t="e">
        <f t="shared" si="2"/>
        <v>#REF!</v>
      </c>
      <c r="M33" s="58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">
      <c r="A34" s="46"/>
      <c r="B34" s="14">
        <v>5589</v>
      </c>
      <c r="C34" s="13" t="s">
        <v>97</v>
      </c>
      <c r="D34" s="13" t="e">
        <f>VLOOKUP(B34,#REF!,7,FALSE)</f>
        <v>#REF!</v>
      </c>
      <c r="E34" s="57" t="e">
        <f>VLOOKUP(B34,#REF!,5,FALSE)</f>
        <v>#REF!</v>
      </c>
      <c r="F34" s="58">
        <f>IFERROR(VLOOKUP(B34,#REF!,7,FALSE),0)</f>
        <v>0</v>
      </c>
      <c r="G34" s="58">
        <f>IFERROR(VLOOKUP(B34,#REF!,3,FALSE),0)</f>
        <v>0</v>
      </c>
      <c r="H34" s="58"/>
      <c r="I34" s="58"/>
      <c r="J34" s="58">
        <f t="shared" si="0"/>
        <v>0</v>
      </c>
      <c r="K34" s="59" t="e">
        <f t="shared" si="1"/>
        <v>#REF!</v>
      </c>
      <c r="L34" s="58" t="e">
        <f t="shared" si="2"/>
        <v>#REF!</v>
      </c>
      <c r="M34" s="58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">
      <c r="A35" s="46"/>
      <c r="B35" s="14">
        <v>5757</v>
      </c>
      <c r="C35" s="13" t="s">
        <v>86</v>
      </c>
      <c r="D35" s="13" t="e">
        <f>VLOOKUP(B35,#REF!,7,FALSE)</f>
        <v>#REF!</v>
      </c>
      <c r="E35" s="57" t="e">
        <f>VLOOKUP(B35,#REF!,5,FALSE)</f>
        <v>#REF!</v>
      </c>
      <c r="F35" s="58">
        <f>IFERROR(VLOOKUP(B35,#REF!,7,FALSE),0)</f>
        <v>0</v>
      </c>
      <c r="G35" s="58">
        <f>IFERROR(VLOOKUP(B35,#REF!,3,FALSE),0)</f>
        <v>0</v>
      </c>
      <c r="H35" s="58"/>
      <c r="I35" s="58"/>
      <c r="J35" s="58">
        <f t="shared" si="0"/>
        <v>0</v>
      </c>
      <c r="K35" s="59" t="e">
        <f t="shared" si="1"/>
        <v>#REF!</v>
      </c>
      <c r="L35" s="58" t="e">
        <f t="shared" si="2"/>
        <v>#REF!</v>
      </c>
      <c r="M35" s="58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">
      <c r="A36" s="46"/>
      <c r="B36" s="14">
        <v>5401</v>
      </c>
      <c r="C36" s="13" t="s">
        <v>12</v>
      </c>
      <c r="D36" s="13" t="e">
        <f>VLOOKUP(B36,#REF!,7,FALSE)</f>
        <v>#REF!</v>
      </c>
      <c r="E36" s="57" t="e">
        <f>VLOOKUP(B36,#REF!,5,FALSE)</f>
        <v>#REF!</v>
      </c>
      <c r="F36" s="58">
        <f>IFERROR(VLOOKUP(B36,#REF!,7,FALSE),0)</f>
        <v>0</v>
      </c>
      <c r="G36" s="58">
        <f>IFERROR(VLOOKUP(B36,#REF!,3,FALSE),0)</f>
        <v>0</v>
      </c>
      <c r="H36" s="58"/>
      <c r="I36" s="58"/>
      <c r="J36" s="58">
        <f t="shared" si="0"/>
        <v>0</v>
      </c>
      <c r="K36" s="59" t="e">
        <f t="shared" si="1"/>
        <v>#REF!</v>
      </c>
      <c r="L36" s="58" t="e">
        <f t="shared" si="2"/>
        <v>#REF!</v>
      </c>
      <c r="M36" s="58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">
      <c r="A37" s="46"/>
      <c r="B37" s="14">
        <v>5854</v>
      </c>
      <c r="C37" s="13" t="s">
        <v>143</v>
      </c>
      <c r="D37" s="13" t="e">
        <f>VLOOKUP(B37,#REF!,7,FALSE)</f>
        <v>#REF!</v>
      </c>
      <c r="E37" s="57" t="e">
        <f>VLOOKUP(B37,#REF!,5,FALSE)</f>
        <v>#REF!</v>
      </c>
      <c r="F37" s="58">
        <f>IFERROR(VLOOKUP(B37,#REF!,7,FALSE),0)</f>
        <v>0</v>
      </c>
      <c r="G37" s="58">
        <f>IFERROR(VLOOKUP(B37,#REF!,3,FALSE),0)</f>
        <v>0</v>
      </c>
      <c r="H37" s="58"/>
      <c r="I37" s="58"/>
      <c r="J37" s="58">
        <f t="shared" si="0"/>
        <v>0</v>
      </c>
      <c r="K37" s="59" t="e">
        <f t="shared" si="1"/>
        <v>#REF!</v>
      </c>
      <c r="L37" s="58" t="e">
        <f t="shared" si="2"/>
        <v>#REF!</v>
      </c>
      <c r="M37" s="58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">
      <c r="A38" s="46"/>
      <c r="B38" s="14">
        <v>5938</v>
      </c>
      <c r="C38" s="13" t="s">
        <v>104</v>
      </c>
      <c r="D38" s="13" t="e">
        <f>VLOOKUP(B38,#REF!,7,FALSE)</f>
        <v>#REF!</v>
      </c>
      <c r="E38" s="57" t="e">
        <f>VLOOKUP(B38,#REF!,5,FALSE)</f>
        <v>#REF!</v>
      </c>
      <c r="F38" s="58">
        <f>IFERROR(VLOOKUP(B38,#REF!,7,FALSE),0)</f>
        <v>0</v>
      </c>
      <c r="G38" s="58">
        <f>IFERROR(VLOOKUP(B38,#REF!,3,FALSE),0)</f>
        <v>0</v>
      </c>
      <c r="H38" s="58"/>
      <c r="I38" s="58"/>
      <c r="J38" s="58">
        <f t="shared" si="0"/>
        <v>0</v>
      </c>
      <c r="K38" s="59" t="e">
        <f t="shared" si="1"/>
        <v>#REF!</v>
      </c>
      <c r="L38" s="58" t="e">
        <f t="shared" si="2"/>
        <v>#REF!</v>
      </c>
      <c r="M38" s="58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">
      <c r="A39" s="46"/>
      <c r="B39" s="14">
        <v>5629</v>
      </c>
      <c r="C39" s="13" t="s">
        <v>162</v>
      </c>
      <c r="D39" s="13" t="e">
        <f>VLOOKUP(B39,#REF!,7,FALSE)</f>
        <v>#REF!</v>
      </c>
      <c r="E39" s="57" t="e">
        <f>VLOOKUP(B39,#REF!,5,FALSE)</f>
        <v>#REF!</v>
      </c>
      <c r="F39" s="58">
        <f>IFERROR(VLOOKUP(B39,#REF!,7,FALSE),0)</f>
        <v>0</v>
      </c>
      <c r="G39" s="58">
        <f>IFERROR(VLOOKUP(B39,#REF!,3,FALSE),0)</f>
        <v>0</v>
      </c>
      <c r="H39" s="58"/>
      <c r="I39" s="58"/>
      <c r="J39" s="58">
        <f t="shared" si="0"/>
        <v>0</v>
      </c>
      <c r="K39" s="59" t="e">
        <f t="shared" si="1"/>
        <v>#REF!</v>
      </c>
      <c r="L39" s="58" t="e">
        <f t="shared" si="2"/>
        <v>#REF!</v>
      </c>
      <c r="M39" s="58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">
      <c r="A40" s="46"/>
      <c r="B40" s="14">
        <v>5650</v>
      </c>
      <c r="C40" s="13" t="s">
        <v>309</v>
      </c>
      <c r="D40" s="13" t="e">
        <f>VLOOKUP(B40,#REF!,7,FALSE)</f>
        <v>#REF!</v>
      </c>
      <c r="E40" s="57" t="e">
        <f>VLOOKUP(B40,#REF!,5,FALSE)</f>
        <v>#REF!</v>
      </c>
      <c r="F40" s="58">
        <f>IFERROR(VLOOKUP(B40,#REF!,7,FALSE),0)</f>
        <v>0</v>
      </c>
      <c r="G40" s="58">
        <f>IFERROR(VLOOKUP(B40,#REF!,3,FALSE),0)</f>
        <v>0</v>
      </c>
      <c r="H40" s="58"/>
      <c r="I40" s="58"/>
      <c r="J40" s="58">
        <f t="shared" si="0"/>
        <v>0</v>
      </c>
      <c r="K40" s="59" t="e">
        <f t="shared" si="1"/>
        <v>#REF!</v>
      </c>
      <c r="L40" s="58" t="e">
        <f t="shared" si="2"/>
        <v>#REF!</v>
      </c>
      <c r="M40" s="58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">
      <c r="A41" s="46"/>
      <c r="B41" s="14">
        <v>5872</v>
      </c>
      <c r="C41" s="13" t="s">
        <v>72</v>
      </c>
      <c r="D41" s="13" t="e">
        <f>VLOOKUP(B41,#REF!,7,FALSE)</f>
        <v>#REF!</v>
      </c>
      <c r="E41" s="57" t="e">
        <f>VLOOKUP(B41,#REF!,5,FALSE)</f>
        <v>#REF!</v>
      </c>
      <c r="F41" s="58">
        <f>IFERROR(VLOOKUP(B41,#REF!,7,FALSE),0)</f>
        <v>0</v>
      </c>
      <c r="G41" s="58">
        <f>IFERROR(VLOOKUP(B41,#REF!,3,FALSE),0)</f>
        <v>0</v>
      </c>
      <c r="H41" s="58"/>
      <c r="I41" s="58"/>
      <c r="J41" s="58">
        <f t="shared" si="0"/>
        <v>0</v>
      </c>
      <c r="K41" s="59" t="e">
        <f t="shared" si="1"/>
        <v>#REF!</v>
      </c>
      <c r="L41" s="58" t="e">
        <f t="shared" si="2"/>
        <v>#REF!</v>
      </c>
      <c r="M41" s="58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">
      <c r="A42" s="46"/>
      <c r="B42" s="14">
        <v>5922</v>
      </c>
      <c r="C42" s="13" t="s">
        <v>241</v>
      </c>
      <c r="D42" s="13" t="e">
        <f>VLOOKUP(B42,#REF!,7,FALSE)</f>
        <v>#REF!</v>
      </c>
      <c r="E42" s="57" t="e">
        <f>VLOOKUP(B42,#REF!,5,FALSE)</f>
        <v>#REF!</v>
      </c>
      <c r="F42" s="58">
        <f>IFERROR(VLOOKUP(B42,#REF!,7,FALSE),0)</f>
        <v>0</v>
      </c>
      <c r="G42" s="58">
        <f>IFERROR(VLOOKUP(B42,#REF!,3,FALSE),0)</f>
        <v>0</v>
      </c>
      <c r="H42" s="58"/>
      <c r="I42" s="58"/>
      <c r="J42" s="58">
        <f t="shared" si="0"/>
        <v>0</v>
      </c>
      <c r="K42" s="59" t="e">
        <f t="shared" si="1"/>
        <v>#REF!</v>
      </c>
      <c r="L42" s="58" t="e">
        <f t="shared" si="2"/>
        <v>#REF!</v>
      </c>
      <c r="M42" s="58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">
      <c r="A43" s="46"/>
      <c r="B43" s="14">
        <v>5856</v>
      </c>
      <c r="C43" s="13" t="s">
        <v>186</v>
      </c>
      <c r="D43" s="13" t="e">
        <f>VLOOKUP(B43,#REF!,7,FALSE)</f>
        <v>#REF!</v>
      </c>
      <c r="E43" s="57" t="e">
        <f>VLOOKUP(B43,#REF!,5,FALSE)</f>
        <v>#REF!</v>
      </c>
      <c r="F43" s="58">
        <f>IFERROR(VLOOKUP(B43,#REF!,7,FALSE),0)</f>
        <v>0</v>
      </c>
      <c r="G43" s="58">
        <f>IFERROR(VLOOKUP(B43,#REF!,3,FALSE),0)</f>
        <v>0</v>
      </c>
      <c r="H43" s="58"/>
      <c r="I43" s="58"/>
      <c r="J43" s="58">
        <f t="shared" si="0"/>
        <v>0</v>
      </c>
      <c r="K43" s="59" t="e">
        <f t="shared" si="1"/>
        <v>#REF!</v>
      </c>
      <c r="L43" s="58" t="e">
        <f t="shared" si="2"/>
        <v>#REF!</v>
      </c>
      <c r="M43" s="58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">
      <c r="A44" s="46"/>
      <c r="B44" s="14">
        <v>5635</v>
      </c>
      <c r="C44" s="13" t="s">
        <v>98</v>
      </c>
      <c r="D44" s="13" t="e">
        <f>VLOOKUP(B44,#REF!,7,FALSE)</f>
        <v>#REF!</v>
      </c>
      <c r="E44" s="57" t="e">
        <f>VLOOKUP(B44,#REF!,5,FALSE)</f>
        <v>#REF!</v>
      </c>
      <c r="F44" s="58">
        <f>IFERROR(VLOOKUP(B44,#REF!,7,FALSE),0)</f>
        <v>0</v>
      </c>
      <c r="G44" s="58">
        <f>IFERROR(VLOOKUP(B44,#REF!,3,FALSE),0)</f>
        <v>0</v>
      </c>
      <c r="H44" s="58"/>
      <c r="I44" s="58"/>
      <c r="J44" s="58">
        <f t="shared" si="0"/>
        <v>0</v>
      </c>
      <c r="K44" s="59" t="e">
        <f t="shared" si="1"/>
        <v>#REF!</v>
      </c>
      <c r="L44" s="58" t="e">
        <f t="shared" si="2"/>
        <v>#REF!</v>
      </c>
      <c r="M44" s="58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">
      <c r="A45" s="46"/>
      <c r="B45" s="14">
        <v>5425</v>
      </c>
      <c r="C45" s="13" t="s">
        <v>125</v>
      </c>
      <c r="D45" s="13" t="e">
        <f>VLOOKUP(B45,#REF!,7,FALSE)</f>
        <v>#REF!</v>
      </c>
      <c r="E45" s="57" t="e">
        <f>VLOOKUP(B45,#REF!,5,FALSE)</f>
        <v>#REF!</v>
      </c>
      <c r="F45" s="58">
        <f>IFERROR(VLOOKUP(B45,#REF!,7,FALSE),0)</f>
        <v>0</v>
      </c>
      <c r="G45" s="58">
        <f>IFERROR(VLOOKUP(B45,#REF!,3,FALSE),0)</f>
        <v>0</v>
      </c>
      <c r="H45" s="58"/>
      <c r="I45" s="58"/>
      <c r="J45" s="58">
        <f t="shared" si="0"/>
        <v>0</v>
      </c>
      <c r="K45" s="59" t="e">
        <f t="shared" si="1"/>
        <v>#REF!</v>
      </c>
      <c r="L45" s="58" t="e">
        <f t="shared" si="2"/>
        <v>#REF!</v>
      </c>
      <c r="M45" s="58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">
      <c r="A46" s="46"/>
      <c r="B46" s="14">
        <v>5413</v>
      </c>
      <c r="C46" s="13" t="s">
        <v>274</v>
      </c>
      <c r="D46" s="13" t="e">
        <f>VLOOKUP(B46,#REF!,7,FALSE)</f>
        <v>#REF!</v>
      </c>
      <c r="E46" s="57" t="e">
        <f>VLOOKUP(B46,#REF!,5,FALSE)</f>
        <v>#REF!</v>
      </c>
      <c r="F46" s="58">
        <f>IFERROR(VLOOKUP(B46,#REF!,7,FALSE),0)</f>
        <v>0</v>
      </c>
      <c r="G46" s="58">
        <f>IFERROR(VLOOKUP(B46,#REF!,3,FALSE),0)</f>
        <v>0</v>
      </c>
      <c r="H46" s="58"/>
      <c r="I46" s="58"/>
      <c r="J46" s="58">
        <f t="shared" si="0"/>
        <v>0</v>
      </c>
      <c r="K46" s="59" t="e">
        <f t="shared" si="1"/>
        <v>#REF!</v>
      </c>
      <c r="L46" s="58" t="e">
        <f t="shared" si="2"/>
        <v>#REF!</v>
      </c>
      <c r="M46" s="58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">
      <c r="A47" s="46"/>
      <c r="B47" s="14">
        <v>5451</v>
      </c>
      <c r="C47" s="13" t="s">
        <v>73</v>
      </c>
      <c r="D47" s="13" t="e">
        <f>VLOOKUP(B47,#REF!,7,FALSE)</f>
        <v>#REF!</v>
      </c>
      <c r="E47" s="57" t="e">
        <f>VLOOKUP(B47,#REF!,5,FALSE)</f>
        <v>#REF!</v>
      </c>
      <c r="F47" s="58">
        <f>IFERROR(VLOOKUP(B47,#REF!,7,FALSE),0)</f>
        <v>0</v>
      </c>
      <c r="G47" s="58">
        <f>IFERROR(VLOOKUP(B47,#REF!,3,FALSE),0)</f>
        <v>0</v>
      </c>
      <c r="H47" s="58"/>
      <c r="I47" s="58"/>
      <c r="J47" s="58">
        <f t="shared" si="0"/>
        <v>0</v>
      </c>
      <c r="K47" s="59" t="e">
        <f t="shared" si="1"/>
        <v>#REF!</v>
      </c>
      <c r="L47" s="58" t="e">
        <f t="shared" si="2"/>
        <v>#REF!</v>
      </c>
      <c r="M47" s="58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">
      <c r="A48" s="46"/>
      <c r="B48" s="14">
        <v>5623</v>
      </c>
      <c r="C48" s="13" t="s">
        <v>139</v>
      </c>
      <c r="D48" s="13" t="e">
        <f>VLOOKUP(B48,#REF!,7,FALSE)</f>
        <v>#REF!</v>
      </c>
      <c r="E48" s="57" t="e">
        <f>VLOOKUP(B48,#REF!,5,FALSE)</f>
        <v>#REF!</v>
      </c>
      <c r="F48" s="58">
        <f>IFERROR(VLOOKUP(B48,#REF!,7,FALSE),0)</f>
        <v>0</v>
      </c>
      <c r="G48" s="58">
        <f>IFERROR(VLOOKUP(B48,#REF!,3,FALSE),0)</f>
        <v>0</v>
      </c>
      <c r="H48" s="58"/>
      <c r="I48" s="58"/>
      <c r="J48" s="58">
        <f t="shared" si="0"/>
        <v>0</v>
      </c>
      <c r="K48" s="59" t="e">
        <f t="shared" si="1"/>
        <v>#REF!</v>
      </c>
      <c r="L48" s="58" t="e">
        <f t="shared" si="2"/>
        <v>#REF!</v>
      </c>
      <c r="M48" s="58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">
      <c r="A49" s="46"/>
      <c r="B49" s="14">
        <v>5909</v>
      </c>
      <c r="C49" s="13" t="s">
        <v>156</v>
      </c>
      <c r="D49" s="13" t="e">
        <f>VLOOKUP(B49,#REF!,7,FALSE)</f>
        <v>#REF!</v>
      </c>
      <c r="E49" s="57" t="e">
        <f>VLOOKUP(B49,#REF!,5,FALSE)</f>
        <v>#REF!</v>
      </c>
      <c r="F49" s="58">
        <f>IFERROR(VLOOKUP(B49,#REF!,7,FALSE),0)</f>
        <v>0</v>
      </c>
      <c r="G49" s="58">
        <f>IFERROR(VLOOKUP(B49,#REF!,3,FALSE),0)</f>
        <v>0</v>
      </c>
      <c r="H49" s="58"/>
      <c r="I49" s="58"/>
      <c r="J49" s="58">
        <f t="shared" si="0"/>
        <v>0</v>
      </c>
      <c r="K49" s="59" t="e">
        <f t="shared" si="1"/>
        <v>#REF!</v>
      </c>
      <c r="L49" s="58" t="e">
        <f t="shared" si="2"/>
        <v>#REF!</v>
      </c>
      <c r="M49" s="58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">
      <c r="A50" s="46"/>
      <c r="B50" s="14">
        <v>5919</v>
      </c>
      <c r="C50" s="13" t="s">
        <v>233</v>
      </c>
      <c r="D50" s="13" t="e">
        <f>VLOOKUP(B50,#REF!,7,FALSE)</f>
        <v>#REF!</v>
      </c>
      <c r="E50" s="57" t="e">
        <f>VLOOKUP(B50,#REF!,5,FALSE)</f>
        <v>#REF!</v>
      </c>
      <c r="F50" s="58">
        <f>IFERROR(VLOOKUP(B50,#REF!,7,FALSE),0)</f>
        <v>0</v>
      </c>
      <c r="G50" s="58">
        <f>IFERROR(VLOOKUP(B50,#REF!,3,FALSE),0)</f>
        <v>0</v>
      </c>
      <c r="H50" s="58"/>
      <c r="I50" s="58"/>
      <c r="J50" s="58">
        <f t="shared" si="0"/>
        <v>0</v>
      </c>
      <c r="K50" s="59" t="e">
        <f t="shared" si="1"/>
        <v>#REF!</v>
      </c>
      <c r="L50" s="58" t="e">
        <f t="shared" si="2"/>
        <v>#REF!</v>
      </c>
      <c r="M50" s="58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">
      <c r="A51" s="46"/>
      <c r="B51" s="14">
        <v>5591</v>
      </c>
      <c r="C51" s="13" t="s">
        <v>102</v>
      </c>
      <c r="D51" s="13" t="e">
        <f>VLOOKUP(B51,#REF!,7,FALSE)</f>
        <v>#REF!</v>
      </c>
      <c r="E51" s="57" t="e">
        <f>VLOOKUP(B51,#REF!,5,FALSE)</f>
        <v>#REF!</v>
      </c>
      <c r="F51" s="58">
        <f>IFERROR(VLOOKUP(B51,#REF!,7,FALSE),0)</f>
        <v>0</v>
      </c>
      <c r="G51" s="58">
        <f>IFERROR(VLOOKUP(B51,#REF!,3,FALSE),0)</f>
        <v>0</v>
      </c>
      <c r="H51" s="58"/>
      <c r="I51" s="58">
        <f>VLOOKUP(C51,Feuil4!A:B,2,FALSE)</f>
        <v>78</v>
      </c>
      <c r="J51" s="58">
        <f t="shared" si="0"/>
        <v>78</v>
      </c>
      <c r="K51" s="59" t="e">
        <f t="shared" si="1"/>
        <v>#REF!</v>
      </c>
      <c r="L51" s="58" t="e">
        <f t="shared" si="2"/>
        <v>#REF!</v>
      </c>
      <c r="M51" s="58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">
      <c r="A52" s="46"/>
      <c r="B52" s="14">
        <v>5754</v>
      </c>
      <c r="C52" s="13" t="s">
        <v>212</v>
      </c>
      <c r="D52" s="13" t="e">
        <f>VLOOKUP(B52,#REF!,7,FALSE)</f>
        <v>#REF!</v>
      </c>
      <c r="E52" s="57" t="e">
        <f>VLOOKUP(B52,#REF!,5,FALSE)</f>
        <v>#REF!</v>
      </c>
      <c r="F52" s="58">
        <f>IFERROR(VLOOKUP(B52,#REF!,7,FALSE),0)</f>
        <v>0</v>
      </c>
      <c r="G52" s="58">
        <f>IFERROR(VLOOKUP(B52,#REF!,3,FALSE),0)</f>
        <v>0</v>
      </c>
      <c r="H52" s="58"/>
      <c r="I52" s="58"/>
      <c r="J52" s="58">
        <f t="shared" si="0"/>
        <v>0</v>
      </c>
      <c r="K52" s="59" t="e">
        <f t="shared" si="1"/>
        <v>#REF!</v>
      </c>
      <c r="L52" s="58" t="e">
        <f t="shared" si="2"/>
        <v>#REF!</v>
      </c>
      <c r="M52" s="58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">
      <c r="A53" s="46"/>
      <c r="B53" s="14">
        <v>5424</v>
      </c>
      <c r="C53" s="13" t="s">
        <v>123</v>
      </c>
      <c r="D53" s="13" t="e">
        <f>VLOOKUP(B53,#REF!,7,FALSE)</f>
        <v>#REF!</v>
      </c>
      <c r="E53" s="57" t="e">
        <f>VLOOKUP(B53,#REF!,5,FALSE)</f>
        <v>#REF!</v>
      </c>
      <c r="F53" s="58">
        <f>IFERROR(VLOOKUP(B53,#REF!,7,FALSE),0)</f>
        <v>0</v>
      </c>
      <c r="G53" s="58">
        <f>IFERROR(VLOOKUP(B53,#REF!,3,FALSE),0)</f>
        <v>0</v>
      </c>
      <c r="H53" s="58"/>
      <c r="I53" s="58"/>
      <c r="J53" s="58">
        <f t="shared" si="0"/>
        <v>0</v>
      </c>
      <c r="K53" s="59" t="e">
        <f t="shared" si="1"/>
        <v>#REF!</v>
      </c>
      <c r="L53" s="58" t="e">
        <f t="shared" si="2"/>
        <v>#REF!</v>
      </c>
      <c r="M53" s="58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">
      <c r="A54" s="46"/>
      <c r="B54" s="14">
        <v>5721</v>
      </c>
      <c r="C54" s="13" t="s">
        <v>99</v>
      </c>
      <c r="D54" s="13" t="e">
        <f>VLOOKUP(B54,#REF!,7,FALSE)</f>
        <v>#REF!</v>
      </c>
      <c r="E54" s="57" t="e">
        <f>VLOOKUP(B54,#REF!,5,FALSE)</f>
        <v>#REF!</v>
      </c>
      <c r="F54" s="58">
        <f>IFERROR(VLOOKUP(B54,#REF!,7,FALSE),0)</f>
        <v>0</v>
      </c>
      <c r="G54" s="58">
        <f>IFERROR(VLOOKUP(B54,#REF!,3,FALSE),0)</f>
        <v>0</v>
      </c>
      <c r="H54" s="58"/>
      <c r="I54" s="58"/>
      <c r="J54" s="58">
        <f t="shared" si="0"/>
        <v>0</v>
      </c>
      <c r="K54" s="59" t="e">
        <f t="shared" si="1"/>
        <v>#REF!</v>
      </c>
      <c r="L54" s="58" t="e">
        <f t="shared" si="2"/>
        <v>#REF!</v>
      </c>
      <c r="M54" s="58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">
      <c r="A55" s="46"/>
      <c r="B55" s="14">
        <v>5892</v>
      </c>
      <c r="C55" s="13" t="s">
        <v>337</v>
      </c>
      <c r="D55" s="13" t="e">
        <f>VLOOKUP(B55,#REF!,7,FALSE)</f>
        <v>#REF!</v>
      </c>
      <c r="E55" s="57" t="e">
        <f>VLOOKUP(B55,#REF!,5,FALSE)</f>
        <v>#REF!</v>
      </c>
      <c r="F55" s="58">
        <f>IFERROR(VLOOKUP(B55,#REF!,7,FALSE),0)</f>
        <v>0</v>
      </c>
      <c r="G55" s="58">
        <f>IFERROR(VLOOKUP(B55,#REF!,3,FALSE),0)</f>
        <v>0</v>
      </c>
      <c r="H55" s="58"/>
      <c r="I55" s="58">
        <f>VLOOKUP(C55,Feuil4!A:B,2,FALSE)</f>
        <v>100</v>
      </c>
      <c r="J55" s="58">
        <f t="shared" si="0"/>
        <v>100</v>
      </c>
      <c r="K55" s="59" t="e">
        <f t="shared" si="1"/>
        <v>#REF!</v>
      </c>
      <c r="L55" s="58" t="e">
        <f t="shared" si="2"/>
        <v>#REF!</v>
      </c>
      <c r="M55" s="58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">
      <c r="A56" s="46"/>
      <c r="B56" s="14">
        <v>5559</v>
      </c>
      <c r="C56" s="13" t="s">
        <v>196</v>
      </c>
      <c r="D56" s="13" t="e">
        <f>VLOOKUP(B56,#REF!,7,FALSE)</f>
        <v>#REF!</v>
      </c>
      <c r="E56" s="57" t="e">
        <f>VLOOKUP(B56,#REF!,5,FALSE)</f>
        <v>#REF!</v>
      </c>
      <c r="F56" s="58">
        <f>IFERROR(VLOOKUP(B56,#REF!,7,FALSE),0)</f>
        <v>0</v>
      </c>
      <c r="G56" s="58">
        <f>IFERROR(VLOOKUP(B56,#REF!,3,FALSE),0)</f>
        <v>0</v>
      </c>
      <c r="H56" s="58"/>
      <c r="I56" s="58"/>
      <c r="J56" s="58">
        <f t="shared" si="0"/>
        <v>0</v>
      </c>
      <c r="K56" s="59" t="e">
        <f t="shared" si="1"/>
        <v>#REF!</v>
      </c>
      <c r="L56" s="58" t="e">
        <f t="shared" si="2"/>
        <v>#REF!</v>
      </c>
      <c r="M56" s="58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">
      <c r="A57" s="46"/>
      <c r="B57" s="14">
        <v>5586</v>
      </c>
      <c r="C57" s="13" t="s">
        <v>19</v>
      </c>
      <c r="D57" s="13" t="e">
        <f>VLOOKUP(B57,#REF!,7,FALSE)</f>
        <v>#REF!</v>
      </c>
      <c r="E57" s="57" t="e">
        <f>VLOOKUP(B57,#REF!,5,FALSE)</f>
        <v>#REF!</v>
      </c>
      <c r="F57" s="58">
        <f>IFERROR(VLOOKUP(B57,#REF!,7,FALSE),0)</f>
        <v>0</v>
      </c>
      <c r="G57" s="58">
        <f>IFERROR(VLOOKUP(B57,#REF!,3,FALSE),0)</f>
        <v>0</v>
      </c>
      <c r="H57" s="58"/>
      <c r="I57" s="58">
        <f>VLOOKUP(C57,Feuil4!A:B,2,FALSE)</f>
        <v>74</v>
      </c>
      <c r="J57" s="58">
        <f t="shared" si="0"/>
        <v>74</v>
      </c>
      <c r="K57" s="59" t="e">
        <f t="shared" si="1"/>
        <v>#REF!</v>
      </c>
      <c r="L57" s="58" t="e">
        <f t="shared" si="2"/>
        <v>#REF!</v>
      </c>
      <c r="M57" s="58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">
      <c r="A58" s="46"/>
      <c r="B58" s="14">
        <v>5403</v>
      </c>
      <c r="C58" s="13" t="s">
        <v>158</v>
      </c>
      <c r="D58" s="13" t="e">
        <f>VLOOKUP(B58,#REF!,7,FALSE)</f>
        <v>#REF!</v>
      </c>
      <c r="E58" s="57" t="e">
        <f>VLOOKUP(B58,#REF!,5,FALSE)</f>
        <v>#REF!</v>
      </c>
      <c r="F58" s="58">
        <f>IFERROR(VLOOKUP(B58,#REF!,7,FALSE),0)</f>
        <v>0</v>
      </c>
      <c r="G58" s="58">
        <f>IFERROR(VLOOKUP(B58,#REF!,3,FALSE),0)</f>
        <v>0</v>
      </c>
      <c r="H58" s="58"/>
      <c r="I58" s="58"/>
      <c r="J58" s="58">
        <f t="shared" si="0"/>
        <v>0</v>
      </c>
      <c r="K58" s="59" t="e">
        <f t="shared" si="1"/>
        <v>#REF!</v>
      </c>
      <c r="L58" s="58" t="e">
        <f t="shared" si="2"/>
        <v>#REF!</v>
      </c>
      <c r="M58" s="58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">
      <c r="A59" s="46"/>
      <c r="B59" s="14">
        <v>5884</v>
      </c>
      <c r="C59" s="13" t="s">
        <v>57</v>
      </c>
      <c r="D59" s="13" t="e">
        <f>VLOOKUP(B59,#REF!,7,FALSE)</f>
        <v>#REF!</v>
      </c>
      <c r="E59" s="57" t="e">
        <f>VLOOKUP(B59,#REF!,5,FALSE)</f>
        <v>#REF!</v>
      </c>
      <c r="F59" s="58">
        <f>IFERROR(VLOOKUP(B59,#REF!,7,FALSE),0)</f>
        <v>0</v>
      </c>
      <c r="G59" s="58">
        <f>IFERROR(VLOOKUP(B59,#REF!,3,FALSE),0)</f>
        <v>0</v>
      </c>
      <c r="H59" s="58"/>
      <c r="I59" s="58"/>
      <c r="J59" s="58">
        <f t="shared" si="0"/>
        <v>0</v>
      </c>
      <c r="K59" s="59" t="e">
        <f t="shared" si="1"/>
        <v>#REF!</v>
      </c>
      <c r="L59" s="58" t="e">
        <f t="shared" si="2"/>
        <v>#REF!</v>
      </c>
      <c r="M59" s="58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">
      <c r="A60" s="46"/>
      <c r="B60" s="14">
        <v>5639</v>
      </c>
      <c r="C60" s="13" t="s">
        <v>228</v>
      </c>
      <c r="D60" s="13" t="e">
        <f>VLOOKUP(B60,#REF!,7,FALSE)</f>
        <v>#REF!</v>
      </c>
      <c r="E60" s="57" t="e">
        <f>VLOOKUP(B60,#REF!,5,FALSE)</f>
        <v>#REF!</v>
      </c>
      <c r="F60" s="58">
        <f>IFERROR(VLOOKUP(B60,#REF!,7,FALSE),0)</f>
        <v>0</v>
      </c>
      <c r="G60" s="58">
        <f>IFERROR(VLOOKUP(B60,#REF!,3,FALSE),0)</f>
        <v>0</v>
      </c>
      <c r="H60" s="58"/>
      <c r="I60" s="58"/>
      <c r="J60" s="58">
        <f t="shared" si="0"/>
        <v>0</v>
      </c>
      <c r="K60" s="59" t="e">
        <f t="shared" si="1"/>
        <v>#REF!</v>
      </c>
      <c r="L60" s="58" t="e">
        <f t="shared" si="2"/>
        <v>#REF!</v>
      </c>
      <c r="M60" s="58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">
      <c r="A61" s="46"/>
      <c r="B61" s="14">
        <v>5590</v>
      </c>
      <c r="C61" s="13" t="s">
        <v>100</v>
      </c>
      <c r="D61" s="13" t="e">
        <f>VLOOKUP(B61,#REF!,7,FALSE)</f>
        <v>#REF!</v>
      </c>
      <c r="E61" s="57" t="e">
        <f>VLOOKUP(B61,#REF!,5,FALSE)</f>
        <v>#REF!</v>
      </c>
      <c r="F61" s="58">
        <f>IFERROR(VLOOKUP(B61,#REF!,7,FALSE),0)</f>
        <v>0</v>
      </c>
      <c r="G61" s="58">
        <f>IFERROR(VLOOKUP(B61,#REF!,3,FALSE),0)</f>
        <v>0</v>
      </c>
      <c r="H61" s="58"/>
      <c r="I61" s="58"/>
      <c r="J61" s="58">
        <f t="shared" si="0"/>
        <v>0</v>
      </c>
      <c r="K61" s="59" t="e">
        <f t="shared" si="1"/>
        <v>#REF!</v>
      </c>
      <c r="L61" s="58" t="e">
        <f t="shared" si="2"/>
        <v>#REF!</v>
      </c>
      <c r="M61" s="58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">
      <c r="A62" s="46"/>
      <c r="B62" s="14">
        <v>5471</v>
      </c>
      <c r="C62" s="13" t="s">
        <v>124</v>
      </c>
      <c r="D62" s="13" t="e">
        <f>VLOOKUP(B62,#REF!,7,FALSE)</f>
        <v>#REF!</v>
      </c>
      <c r="E62" s="57" t="e">
        <f>VLOOKUP(B62,#REF!,5,FALSE)</f>
        <v>#REF!</v>
      </c>
      <c r="F62" s="58">
        <f>IFERROR(VLOOKUP(B62,#REF!,7,FALSE),0)</f>
        <v>0</v>
      </c>
      <c r="G62" s="58">
        <f>IFERROR(VLOOKUP(B62,#REF!,3,FALSE),0)</f>
        <v>0</v>
      </c>
      <c r="H62" s="58"/>
      <c r="I62" s="58"/>
      <c r="J62" s="58">
        <f t="shared" si="0"/>
        <v>0</v>
      </c>
      <c r="K62" s="59" t="e">
        <f t="shared" si="1"/>
        <v>#REF!</v>
      </c>
      <c r="L62" s="58" t="e">
        <f t="shared" si="2"/>
        <v>#REF!</v>
      </c>
      <c r="M62" s="58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">
      <c r="A63" s="46"/>
      <c r="B63" s="14">
        <v>5642</v>
      </c>
      <c r="C63" s="13" t="s">
        <v>13</v>
      </c>
      <c r="D63" s="13" t="e">
        <f>VLOOKUP(B63,#REF!,7,FALSE)</f>
        <v>#REF!</v>
      </c>
      <c r="E63" s="57" t="e">
        <f>VLOOKUP(B63,#REF!,5,FALSE)</f>
        <v>#REF!</v>
      </c>
      <c r="F63" s="58">
        <f>IFERROR(VLOOKUP(B63,#REF!,7,FALSE),0)</f>
        <v>0</v>
      </c>
      <c r="G63" s="58">
        <f>IFERROR(VLOOKUP(B63,#REF!,3,FALSE),0)</f>
        <v>0</v>
      </c>
      <c r="H63" s="58"/>
      <c r="I63" s="58"/>
      <c r="J63" s="58">
        <f t="shared" si="0"/>
        <v>0</v>
      </c>
      <c r="K63" s="59" t="e">
        <f t="shared" si="1"/>
        <v>#REF!</v>
      </c>
      <c r="L63" s="58" t="e">
        <f t="shared" si="2"/>
        <v>#REF!</v>
      </c>
      <c r="M63" s="58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">
      <c r="A64" s="46"/>
      <c r="B64" s="14">
        <v>5404</v>
      </c>
      <c r="C64" s="13" t="s">
        <v>165</v>
      </c>
      <c r="D64" s="13" t="e">
        <f>VLOOKUP(B64,#REF!,7,FALSE)</f>
        <v>#REF!</v>
      </c>
      <c r="E64" s="57" t="e">
        <f>VLOOKUP(B64,#REF!,5,FALSE)</f>
        <v>#REF!</v>
      </c>
      <c r="F64" s="58">
        <f>IFERROR(VLOOKUP(B64,#REF!,7,FALSE),0)</f>
        <v>0</v>
      </c>
      <c r="G64" s="58">
        <f>IFERROR(VLOOKUP(B64,#REF!,3,FALSE),0)</f>
        <v>0</v>
      </c>
      <c r="H64" s="58"/>
      <c r="I64" s="58"/>
      <c r="J64" s="58">
        <f t="shared" si="0"/>
        <v>0</v>
      </c>
      <c r="K64" s="59" t="e">
        <f t="shared" si="1"/>
        <v>#REF!</v>
      </c>
      <c r="L64" s="58" t="e">
        <f t="shared" si="2"/>
        <v>#REF!</v>
      </c>
      <c r="M64" s="58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">
      <c r="A65" s="46"/>
      <c r="B65" s="14">
        <v>5669</v>
      </c>
      <c r="C65" s="13" t="s">
        <v>174</v>
      </c>
      <c r="D65" s="13" t="e">
        <f>VLOOKUP(B65,#REF!,7,FALSE)</f>
        <v>#REF!</v>
      </c>
      <c r="E65" s="57" t="e">
        <f>VLOOKUP(B65,#REF!,5,FALSE)</f>
        <v>#REF!</v>
      </c>
      <c r="F65" s="58">
        <f>IFERROR(VLOOKUP(B65,#REF!,7,FALSE),0)</f>
        <v>0</v>
      </c>
      <c r="G65" s="58">
        <f>IFERROR(VLOOKUP(B65,#REF!,3,FALSE),0)</f>
        <v>0</v>
      </c>
      <c r="H65" s="58"/>
      <c r="I65" s="58"/>
      <c r="J65" s="58">
        <f t="shared" si="0"/>
        <v>0</v>
      </c>
      <c r="K65" s="59" t="e">
        <f t="shared" si="1"/>
        <v>#REF!</v>
      </c>
      <c r="L65" s="58" t="e">
        <f t="shared" si="2"/>
        <v>#REF!</v>
      </c>
      <c r="M65" s="58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">
      <c r="A66" s="46"/>
      <c r="B66" s="14">
        <v>5588</v>
      </c>
      <c r="C66" s="13" t="s">
        <v>261</v>
      </c>
      <c r="D66" s="13" t="e">
        <f>VLOOKUP(B66,#REF!,7,FALSE)</f>
        <v>#REF!</v>
      </c>
      <c r="E66" s="57" t="e">
        <f>VLOOKUP(B66,#REF!,5,FALSE)</f>
        <v>#REF!</v>
      </c>
      <c r="F66" s="58">
        <f>IFERROR(VLOOKUP(B66,#REF!,7,FALSE),0)</f>
        <v>0</v>
      </c>
      <c r="G66" s="58">
        <f>IFERROR(VLOOKUP(B66,#REF!,3,FALSE),0)</f>
        <v>0</v>
      </c>
      <c r="H66" s="58"/>
      <c r="I66" s="58"/>
      <c r="J66" s="58">
        <f t="shared" si="0"/>
        <v>0</v>
      </c>
      <c r="K66" s="59" t="e">
        <f t="shared" si="1"/>
        <v>#REF!</v>
      </c>
      <c r="L66" s="58" t="e">
        <f t="shared" si="2"/>
        <v>#REF!</v>
      </c>
      <c r="M66" s="58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">
      <c r="A67" s="46"/>
      <c r="B67" s="14">
        <v>5653</v>
      </c>
      <c r="C67" s="13" t="s">
        <v>322</v>
      </c>
      <c r="D67" s="13" t="e">
        <f>VLOOKUP(B67,#REF!,7,FALSE)</f>
        <v>#REF!</v>
      </c>
      <c r="E67" s="57" t="e">
        <f>VLOOKUP(B67,#REF!,5,FALSE)</f>
        <v>#REF!</v>
      </c>
      <c r="F67" s="58">
        <f>IFERROR(VLOOKUP(B67,#REF!,7,FALSE),0)</f>
        <v>0</v>
      </c>
      <c r="G67" s="58">
        <f>IFERROR(VLOOKUP(B67,#REF!,3,FALSE),0)</f>
        <v>0</v>
      </c>
      <c r="H67" s="58"/>
      <c r="I67" s="58"/>
      <c r="J67" s="58">
        <f t="shared" si="0"/>
        <v>0</v>
      </c>
      <c r="K67" s="59" t="e">
        <f t="shared" si="1"/>
        <v>#REF!</v>
      </c>
      <c r="L67" s="58" t="e">
        <f t="shared" si="2"/>
        <v>#REF!</v>
      </c>
      <c r="M67" s="58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">
      <c r="A68" s="46"/>
      <c r="B68" s="14">
        <v>5637</v>
      </c>
      <c r="C68" s="13" t="s">
        <v>219</v>
      </c>
      <c r="D68" s="13" t="e">
        <f>VLOOKUP(B68,#REF!,7,FALSE)</f>
        <v>#REF!</v>
      </c>
      <c r="E68" s="57" t="e">
        <f>VLOOKUP(B68,#REF!,5,FALSE)</f>
        <v>#REF!</v>
      </c>
      <c r="F68" s="58">
        <f>IFERROR(VLOOKUP(B68,#REF!,7,FALSE),0)</f>
        <v>0</v>
      </c>
      <c r="G68" s="58">
        <f>IFERROR(VLOOKUP(B68,#REF!,3,FALSE),0)</f>
        <v>0</v>
      </c>
      <c r="H68" s="58"/>
      <c r="I68" s="58"/>
      <c r="J68" s="58">
        <f t="shared" si="0"/>
        <v>0</v>
      </c>
      <c r="K68" s="59" t="e">
        <f t="shared" si="1"/>
        <v>#REF!</v>
      </c>
      <c r="L68" s="58" t="e">
        <f t="shared" si="2"/>
        <v>#REF!</v>
      </c>
      <c r="M68" s="58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">
      <c r="A69" s="46"/>
      <c r="B69" s="14">
        <v>5584</v>
      </c>
      <c r="C69" s="13" t="s">
        <v>92</v>
      </c>
      <c r="D69" s="13" t="e">
        <f>VLOOKUP(B69,#REF!,7,FALSE)</f>
        <v>#REF!</v>
      </c>
      <c r="E69" s="57" t="e">
        <f>VLOOKUP(B69,#REF!,5,FALSE)</f>
        <v>#REF!</v>
      </c>
      <c r="F69" s="58">
        <f>IFERROR(VLOOKUP(B69,#REF!,7,FALSE),0)</f>
        <v>0</v>
      </c>
      <c r="G69" s="58">
        <f>IFERROR(VLOOKUP(B69,#REF!,3,FALSE),0)</f>
        <v>0</v>
      </c>
      <c r="H69" s="58"/>
      <c r="I69" s="58"/>
      <c r="J69" s="58">
        <f t="shared" si="0"/>
        <v>0</v>
      </c>
      <c r="K69" s="59" t="e">
        <f t="shared" si="1"/>
        <v>#REF!</v>
      </c>
      <c r="L69" s="58" t="e">
        <f t="shared" si="2"/>
        <v>#REF!</v>
      </c>
      <c r="M69" s="58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">
      <c r="A70" s="46"/>
      <c r="B70" s="14">
        <v>5732</v>
      </c>
      <c r="C70" s="13" t="s">
        <v>311</v>
      </c>
      <c r="D70" s="13" t="e">
        <f>VLOOKUP(B70,#REF!,7,FALSE)</f>
        <v>#REF!</v>
      </c>
      <c r="E70" s="57" t="e">
        <f>VLOOKUP(B70,#REF!,5,FALSE)</f>
        <v>#REF!</v>
      </c>
      <c r="F70" s="58">
        <f>IFERROR(VLOOKUP(B70,#REF!,7,FALSE),0)</f>
        <v>0</v>
      </c>
      <c r="G70" s="58">
        <f>IFERROR(VLOOKUP(B70,#REF!,3,FALSE),0)</f>
        <v>0</v>
      </c>
      <c r="H70" s="58"/>
      <c r="I70" s="58"/>
      <c r="J70" s="58">
        <f t="shared" ref="J70:J133" si="9">SUM(F70:I70)</f>
        <v>0</v>
      </c>
      <c r="K70" s="59" t="e">
        <f t="shared" ref="K70:K133" si="10">ROUND((J70)/E70*100,5)</f>
        <v>#REF!</v>
      </c>
      <c r="L70" s="58" t="e">
        <f t="shared" ref="L70:L133" si="11">ROUND(E70*Référence/100,0)</f>
        <v>#REF!</v>
      </c>
      <c r="M70" s="58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">
      <c r="A71" s="46"/>
      <c r="B71" s="14">
        <v>5752</v>
      </c>
      <c r="C71" s="13" t="s">
        <v>170</v>
      </c>
      <c r="D71" s="13" t="e">
        <f>VLOOKUP(B71,#REF!,7,FALSE)</f>
        <v>#REF!</v>
      </c>
      <c r="E71" s="57" t="e">
        <f>VLOOKUP(B71,#REF!,5,FALSE)</f>
        <v>#REF!</v>
      </c>
      <c r="F71" s="58">
        <f>IFERROR(VLOOKUP(B71,#REF!,7,FALSE),0)</f>
        <v>0</v>
      </c>
      <c r="G71" s="58">
        <f>IFERROR(VLOOKUP(B71,#REF!,3,FALSE),0)</f>
        <v>0</v>
      </c>
      <c r="H71" s="58"/>
      <c r="I71" s="58"/>
      <c r="J71" s="58">
        <f t="shared" si="9"/>
        <v>0</v>
      </c>
      <c r="K71" s="59" t="e">
        <f t="shared" si="10"/>
        <v>#REF!</v>
      </c>
      <c r="L71" s="58" t="e">
        <f t="shared" si="11"/>
        <v>#REF!</v>
      </c>
      <c r="M71" s="58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">
      <c r="A72" s="46"/>
      <c r="B72" s="14">
        <v>5933</v>
      </c>
      <c r="C72" s="13" t="s">
        <v>305</v>
      </c>
      <c r="D72" s="13" t="e">
        <f>VLOOKUP(B72,#REF!,7,FALSE)</f>
        <v>#REF!</v>
      </c>
      <c r="E72" s="57" t="e">
        <f>VLOOKUP(B72,#REF!,5,FALSE)</f>
        <v>#REF!</v>
      </c>
      <c r="F72" s="58">
        <f>IFERROR(VLOOKUP(B72,#REF!,7,FALSE),0)</f>
        <v>0</v>
      </c>
      <c r="G72" s="58">
        <f>IFERROR(VLOOKUP(B72,#REF!,3,FALSE),0)</f>
        <v>0</v>
      </c>
      <c r="H72" s="58"/>
      <c r="I72" s="58"/>
      <c r="J72" s="58">
        <f t="shared" si="9"/>
        <v>0</v>
      </c>
      <c r="K72" s="59" t="e">
        <f t="shared" si="10"/>
        <v>#REF!</v>
      </c>
      <c r="L72" s="58" t="e">
        <f t="shared" si="11"/>
        <v>#REF!</v>
      </c>
      <c r="M72" s="58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">
      <c r="A73" s="46"/>
      <c r="B73" s="14">
        <v>5431</v>
      </c>
      <c r="C73" s="13" t="s">
        <v>239</v>
      </c>
      <c r="D73" s="13" t="e">
        <f>VLOOKUP(B73,#REF!,7,FALSE)</f>
        <v>#REF!</v>
      </c>
      <c r="E73" s="57" t="e">
        <f>VLOOKUP(B73,#REF!,5,FALSE)</f>
        <v>#REF!</v>
      </c>
      <c r="F73" s="58">
        <f>IFERROR(VLOOKUP(B73,#REF!,7,FALSE),0)</f>
        <v>0</v>
      </c>
      <c r="G73" s="58">
        <f>IFERROR(VLOOKUP(B73,#REF!,3,FALSE),0)</f>
        <v>0</v>
      </c>
      <c r="H73" s="58"/>
      <c r="I73" s="58"/>
      <c r="J73" s="58">
        <f t="shared" si="9"/>
        <v>0</v>
      </c>
      <c r="K73" s="59" t="e">
        <f t="shared" si="10"/>
        <v>#REF!</v>
      </c>
      <c r="L73" s="58" t="e">
        <f t="shared" si="11"/>
        <v>#REF!</v>
      </c>
      <c r="M73" s="58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">
      <c r="A74" s="46"/>
      <c r="B74" s="14">
        <v>5485</v>
      </c>
      <c r="C74" s="13" t="s">
        <v>202</v>
      </c>
      <c r="D74" s="13" t="e">
        <f>VLOOKUP(B74,#REF!,7,FALSE)</f>
        <v>#REF!</v>
      </c>
      <c r="E74" s="57" t="e">
        <f>VLOOKUP(B74,#REF!,5,FALSE)</f>
        <v>#REF!</v>
      </c>
      <c r="F74" s="58">
        <f>IFERROR(VLOOKUP(B74,#REF!,7,FALSE),0)</f>
        <v>0</v>
      </c>
      <c r="G74" s="58">
        <f>IFERROR(VLOOKUP(B74,#REF!,3,FALSE),0)</f>
        <v>0</v>
      </c>
      <c r="H74" s="58"/>
      <c r="I74" s="58"/>
      <c r="J74" s="58">
        <f t="shared" si="9"/>
        <v>0</v>
      </c>
      <c r="K74" s="59" t="e">
        <f t="shared" si="10"/>
        <v>#REF!</v>
      </c>
      <c r="L74" s="58" t="e">
        <f t="shared" si="11"/>
        <v>#REF!</v>
      </c>
      <c r="M74" s="58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">
      <c r="A75" s="46"/>
      <c r="B75" s="14">
        <v>5688</v>
      </c>
      <c r="C75" s="13" t="s">
        <v>295</v>
      </c>
      <c r="D75" s="13" t="e">
        <f>VLOOKUP(B75,#REF!,7,FALSE)</f>
        <v>#REF!</v>
      </c>
      <c r="E75" s="57" t="e">
        <f>VLOOKUP(B75,#REF!,5,FALSE)</f>
        <v>#REF!</v>
      </c>
      <c r="F75" s="58">
        <f>IFERROR(VLOOKUP(B75,#REF!,7,FALSE),0)</f>
        <v>0</v>
      </c>
      <c r="G75" s="58">
        <f>IFERROR(VLOOKUP(B75,#REF!,3,FALSE),0)</f>
        <v>0</v>
      </c>
      <c r="H75" s="58"/>
      <c r="I75" s="58"/>
      <c r="J75" s="58">
        <f t="shared" si="9"/>
        <v>0</v>
      </c>
      <c r="K75" s="59" t="e">
        <f t="shared" si="10"/>
        <v>#REF!</v>
      </c>
      <c r="L75" s="58" t="e">
        <f t="shared" si="11"/>
        <v>#REF!</v>
      </c>
      <c r="M75" s="58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">
      <c r="A76" s="46"/>
      <c r="B76" s="14">
        <v>5409</v>
      </c>
      <c r="C76" s="13" t="s">
        <v>87</v>
      </c>
      <c r="D76" s="13" t="e">
        <f>VLOOKUP(B76,#REF!,7,FALSE)</f>
        <v>#REF!</v>
      </c>
      <c r="E76" s="57" t="e">
        <f>VLOOKUP(B76,#REF!,5,FALSE)</f>
        <v>#REF!</v>
      </c>
      <c r="F76" s="58">
        <f>IFERROR(VLOOKUP(B76,#REF!,7,FALSE),0)</f>
        <v>0</v>
      </c>
      <c r="G76" s="58">
        <f>IFERROR(VLOOKUP(B76,#REF!,3,FALSE),0)</f>
        <v>0</v>
      </c>
      <c r="H76" s="58"/>
      <c r="I76" s="58">
        <f>VLOOKUP(C76,Feuil4!A:B,2,FALSE)</f>
        <v>-67</v>
      </c>
      <c r="J76" s="58">
        <f t="shared" si="9"/>
        <v>-67</v>
      </c>
      <c r="K76" s="59" t="e">
        <f t="shared" si="10"/>
        <v>#REF!</v>
      </c>
      <c r="L76" s="58" t="e">
        <f t="shared" si="11"/>
        <v>#REF!</v>
      </c>
      <c r="M76" s="58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">
      <c r="A77" s="46"/>
      <c r="B77" s="14">
        <v>5474</v>
      </c>
      <c r="C77" s="13" t="s">
        <v>213</v>
      </c>
      <c r="D77" s="13" t="e">
        <f>VLOOKUP(B77,#REF!,7,FALSE)</f>
        <v>#REF!</v>
      </c>
      <c r="E77" s="57" t="e">
        <f>VLOOKUP(B77,#REF!,5,FALSE)</f>
        <v>#REF!</v>
      </c>
      <c r="F77" s="58">
        <f>IFERROR(VLOOKUP(B77,#REF!,7,FALSE),0)</f>
        <v>0</v>
      </c>
      <c r="G77" s="58">
        <f>IFERROR(VLOOKUP(B77,#REF!,3,FALSE),0)</f>
        <v>0</v>
      </c>
      <c r="H77" s="58"/>
      <c r="I77" s="58"/>
      <c r="J77" s="58">
        <f t="shared" si="9"/>
        <v>0</v>
      </c>
      <c r="K77" s="59" t="e">
        <f t="shared" si="10"/>
        <v>#REF!</v>
      </c>
      <c r="L77" s="58" t="e">
        <f t="shared" si="11"/>
        <v>#REF!</v>
      </c>
      <c r="M77" s="58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">
      <c r="A78" s="46"/>
      <c r="B78" s="14">
        <v>5724</v>
      </c>
      <c r="C78" s="13" t="s">
        <v>14</v>
      </c>
      <c r="D78" s="13" t="e">
        <f>VLOOKUP(B78,#REF!,7,FALSE)</f>
        <v>#REF!</v>
      </c>
      <c r="E78" s="57" t="e">
        <f>VLOOKUP(B78,#REF!,5,FALSE)</f>
        <v>#REF!</v>
      </c>
      <c r="F78" s="58">
        <f>IFERROR(VLOOKUP(B78,#REF!,7,FALSE),0)</f>
        <v>0</v>
      </c>
      <c r="G78" s="58">
        <f>IFERROR(VLOOKUP(B78,#REF!,3,FALSE),0)</f>
        <v>0</v>
      </c>
      <c r="H78" s="58"/>
      <c r="I78" s="58"/>
      <c r="J78" s="58">
        <f t="shared" si="9"/>
        <v>0</v>
      </c>
      <c r="K78" s="59" t="e">
        <f t="shared" si="10"/>
        <v>#REF!</v>
      </c>
      <c r="L78" s="58" t="e">
        <f t="shared" si="11"/>
        <v>#REF!</v>
      </c>
      <c r="M78" s="58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">
      <c r="A79" s="46"/>
      <c r="B79" s="14">
        <v>5760</v>
      </c>
      <c r="C79" s="13" t="s">
        <v>271</v>
      </c>
      <c r="D79" s="13" t="e">
        <f>VLOOKUP(B79,#REF!,7,FALSE)</f>
        <v>#REF!</v>
      </c>
      <c r="E79" s="57" t="e">
        <f>VLOOKUP(B79,#REF!,5,FALSE)</f>
        <v>#REF!</v>
      </c>
      <c r="F79" s="58">
        <f>IFERROR(VLOOKUP(B79,#REF!,7,FALSE),0)</f>
        <v>0</v>
      </c>
      <c r="G79" s="58">
        <f>IFERROR(VLOOKUP(B79,#REF!,3,FALSE),0)</f>
        <v>0</v>
      </c>
      <c r="H79" s="58"/>
      <c r="I79" s="58"/>
      <c r="J79" s="58">
        <f t="shared" si="9"/>
        <v>0</v>
      </c>
      <c r="K79" s="59" t="e">
        <f t="shared" si="10"/>
        <v>#REF!</v>
      </c>
      <c r="L79" s="58" t="e">
        <f t="shared" si="11"/>
        <v>#REF!</v>
      </c>
      <c r="M79" s="58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">
      <c r="A80" s="46"/>
      <c r="B80" s="14">
        <v>5842</v>
      </c>
      <c r="C80" s="13" t="s">
        <v>279</v>
      </c>
      <c r="D80" s="13" t="e">
        <f>VLOOKUP(B80,#REF!,7,FALSE)</f>
        <v>#REF!</v>
      </c>
      <c r="E80" s="57" t="e">
        <f>VLOOKUP(B80,#REF!,5,FALSE)</f>
        <v>#REF!</v>
      </c>
      <c r="F80" s="58">
        <f>IFERROR(VLOOKUP(B80,#REF!,7,FALSE),0)</f>
        <v>0</v>
      </c>
      <c r="G80" s="58">
        <f>IFERROR(VLOOKUP(B80,#REF!,3,FALSE),0)</f>
        <v>0</v>
      </c>
      <c r="H80" s="58"/>
      <c r="I80" s="58"/>
      <c r="J80" s="58">
        <f t="shared" si="9"/>
        <v>0</v>
      </c>
      <c r="K80" s="59" t="e">
        <f t="shared" si="10"/>
        <v>#REF!</v>
      </c>
      <c r="L80" s="58" t="e">
        <f t="shared" si="11"/>
        <v>#REF!</v>
      </c>
      <c r="M80" s="58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">
      <c r="A81" s="46"/>
      <c r="B81" s="14">
        <v>5713</v>
      </c>
      <c r="C81" s="13" t="s">
        <v>34</v>
      </c>
      <c r="D81" s="13" t="e">
        <f>VLOOKUP(B81,#REF!,7,FALSE)</f>
        <v>#REF!</v>
      </c>
      <c r="E81" s="57" t="e">
        <f>VLOOKUP(B81,#REF!,5,FALSE)</f>
        <v>#REF!</v>
      </c>
      <c r="F81" s="58">
        <f>IFERROR(VLOOKUP(B81,#REF!,7,FALSE),0)</f>
        <v>0</v>
      </c>
      <c r="G81" s="58">
        <f>IFERROR(VLOOKUP(B81,#REF!,3,FALSE),0)</f>
        <v>0</v>
      </c>
      <c r="H81" s="58"/>
      <c r="I81" s="58"/>
      <c r="J81" s="58">
        <f t="shared" si="9"/>
        <v>0</v>
      </c>
      <c r="K81" s="59" t="e">
        <f t="shared" si="10"/>
        <v>#REF!</v>
      </c>
      <c r="L81" s="58" t="e">
        <f t="shared" si="11"/>
        <v>#REF!</v>
      </c>
      <c r="M81" s="58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">
      <c r="A82" s="46"/>
      <c r="B82" s="14">
        <v>5889</v>
      </c>
      <c r="C82" s="13" t="s">
        <v>96</v>
      </c>
      <c r="D82" s="13" t="e">
        <f>VLOOKUP(B82,#REF!,7,FALSE)</f>
        <v>#REF!</v>
      </c>
      <c r="E82" s="57" t="e">
        <f>VLOOKUP(B82,#REF!,5,FALSE)</f>
        <v>#REF!</v>
      </c>
      <c r="F82" s="58">
        <f>IFERROR(VLOOKUP(B82,#REF!,7,FALSE),0)</f>
        <v>0</v>
      </c>
      <c r="G82" s="58">
        <f>IFERROR(VLOOKUP(B82,#REF!,3,FALSE),0)</f>
        <v>0</v>
      </c>
      <c r="H82" s="58"/>
      <c r="I82" s="58"/>
      <c r="J82" s="58">
        <f t="shared" si="9"/>
        <v>0</v>
      </c>
      <c r="K82" s="59" t="e">
        <f t="shared" si="10"/>
        <v>#REF!</v>
      </c>
      <c r="L82" s="58" t="e">
        <f t="shared" si="11"/>
        <v>#REF!</v>
      </c>
      <c r="M82" s="58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">
      <c r="A83" s="46"/>
      <c r="B83" s="14">
        <v>5805</v>
      </c>
      <c r="C83" s="13" t="s">
        <v>79</v>
      </c>
      <c r="D83" s="13" t="e">
        <f>VLOOKUP(B83,#REF!,7,FALSE)</f>
        <v>#REF!</v>
      </c>
      <c r="E83" s="57" t="e">
        <f>VLOOKUP(B83,#REF!,5,FALSE)</f>
        <v>#REF!</v>
      </c>
      <c r="F83" s="58">
        <f>IFERROR(VLOOKUP(B83,#REF!,7,FALSE),0)</f>
        <v>0</v>
      </c>
      <c r="G83" s="58">
        <f>IFERROR(VLOOKUP(B83,#REF!,3,FALSE),0)</f>
        <v>0</v>
      </c>
      <c r="H83" s="58"/>
      <c r="I83" s="58"/>
      <c r="J83" s="58">
        <f t="shared" si="9"/>
        <v>0</v>
      </c>
      <c r="K83" s="59" t="e">
        <f t="shared" si="10"/>
        <v>#REF!</v>
      </c>
      <c r="L83" s="58" t="e">
        <f t="shared" si="11"/>
        <v>#REF!</v>
      </c>
      <c r="M83" s="58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">
      <c r="A84" s="46"/>
      <c r="B84" s="14">
        <v>5761</v>
      </c>
      <c r="C84" s="13" t="s">
        <v>275</v>
      </c>
      <c r="D84" s="13" t="e">
        <f>VLOOKUP(B84,#REF!,7,FALSE)</f>
        <v>#REF!</v>
      </c>
      <c r="E84" s="57" t="e">
        <f>VLOOKUP(B84,#REF!,5,FALSE)</f>
        <v>#REF!</v>
      </c>
      <c r="F84" s="58">
        <f>IFERROR(VLOOKUP(B84,#REF!,7,FALSE),0)</f>
        <v>0</v>
      </c>
      <c r="G84" s="58">
        <f>IFERROR(VLOOKUP(B84,#REF!,3,FALSE),0)</f>
        <v>0</v>
      </c>
      <c r="H84" s="58"/>
      <c r="I84" s="58"/>
      <c r="J84" s="58">
        <f t="shared" si="9"/>
        <v>0</v>
      </c>
      <c r="K84" s="59" t="e">
        <f t="shared" si="10"/>
        <v>#REF!</v>
      </c>
      <c r="L84" s="58" t="e">
        <f t="shared" si="11"/>
        <v>#REF!</v>
      </c>
      <c r="M84" s="58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">
      <c r="A85" s="46"/>
      <c r="B85" s="14">
        <v>5792</v>
      </c>
      <c r="C85" s="13" t="s">
        <v>245</v>
      </c>
      <c r="D85" s="13" t="e">
        <f>VLOOKUP(B85,#REF!,7,FALSE)</f>
        <v>#REF!</v>
      </c>
      <c r="E85" s="57" t="e">
        <f>VLOOKUP(B85,#REF!,5,FALSE)</f>
        <v>#REF!</v>
      </c>
      <c r="F85" s="58">
        <f>IFERROR(VLOOKUP(B85,#REF!,7,FALSE),0)</f>
        <v>0</v>
      </c>
      <c r="G85" s="58">
        <f>IFERROR(VLOOKUP(B85,#REF!,3,FALSE),0)</f>
        <v>0</v>
      </c>
      <c r="H85" s="58"/>
      <c r="I85" s="58"/>
      <c r="J85" s="58">
        <f t="shared" si="9"/>
        <v>0</v>
      </c>
      <c r="K85" s="59" t="e">
        <f t="shared" si="10"/>
        <v>#REF!</v>
      </c>
      <c r="L85" s="58" t="e">
        <f t="shared" si="11"/>
        <v>#REF!</v>
      </c>
      <c r="M85" s="58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">
      <c r="A86" s="46"/>
      <c r="B86" s="14">
        <v>5841</v>
      </c>
      <c r="C86" s="13" t="s">
        <v>61</v>
      </c>
      <c r="D86" s="13" t="e">
        <f>VLOOKUP(B86,#REF!,7,FALSE)</f>
        <v>#REF!</v>
      </c>
      <c r="E86" s="57" t="e">
        <f>VLOOKUP(B86,#REF!,5,FALSE)</f>
        <v>#REF!</v>
      </c>
      <c r="F86" s="58">
        <f>IFERROR(VLOOKUP(B86,#REF!,7,FALSE),0)</f>
        <v>0</v>
      </c>
      <c r="G86" s="58">
        <f>IFERROR(VLOOKUP(B86,#REF!,3,FALSE),0)</f>
        <v>0</v>
      </c>
      <c r="H86" s="58"/>
      <c r="I86" s="58"/>
      <c r="J86" s="58">
        <f t="shared" si="9"/>
        <v>0</v>
      </c>
      <c r="K86" s="59" t="e">
        <f t="shared" si="10"/>
        <v>#REF!</v>
      </c>
      <c r="L86" s="58" t="e">
        <f t="shared" si="11"/>
        <v>#REF!</v>
      </c>
      <c r="M86" s="58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">
      <c r="A87" s="46"/>
      <c r="B87" s="14">
        <v>5821</v>
      </c>
      <c r="C87" s="13" t="s">
        <v>237</v>
      </c>
      <c r="D87" s="13" t="e">
        <f>VLOOKUP(B87,#REF!,7,FALSE)</f>
        <v>#REF!</v>
      </c>
      <c r="E87" s="57" t="e">
        <f>VLOOKUP(B87,#REF!,5,FALSE)</f>
        <v>#REF!</v>
      </c>
      <c r="F87" s="58">
        <f>IFERROR(VLOOKUP(B87,#REF!,7,FALSE),0)</f>
        <v>0</v>
      </c>
      <c r="G87" s="58">
        <f>IFERROR(VLOOKUP(B87,#REF!,3,FALSE),0)</f>
        <v>0</v>
      </c>
      <c r="H87" s="58"/>
      <c r="I87" s="58"/>
      <c r="J87" s="58">
        <f t="shared" si="9"/>
        <v>0</v>
      </c>
      <c r="K87" s="59" t="e">
        <f t="shared" si="10"/>
        <v>#REF!</v>
      </c>
      <c r="L87" s="58" t="e">
        <f t="shared" si="11"/>
        <v>#REF!</v>
      </c>
      <c r="M87" s="58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">
      <c r="A88" s="46"/>
      <c r="B88" s="14">
        <v>5816</v>
      </c>
      <c r="C88" s="13" t="s">
        <v>38</v>
      </c>
      <c r="D88" s="13" t="e">
        <f>VLOOKUP(B88,#REF!,7,FALSE)</f>
        <v>#REF!</v>
      </c>
      <c r="E88" s="57" t="e">
        <f>VLOOKUP(B88,#REF!,5,FALSE)</f>
        <v>#REF!</v>
      </c>
      <c r="F88" s="58">
        <f>IFERROR(VLOOKUP(B88,#REF!,7,FALSE),0)</f>
        <v>0</v>
      </c>
      <c r="G88" s="58">
        <f>IFERROR(VLOOKUP(B88,#REF!,3,FALSE),0)</f>
        <v>0</v>
      </c>
      <c r="H88" s="58"/>
      <c r="I88" s="58"/>
      <c r="J88" s="58">
        <f t="shared" si="9"/>
        <v>0</v>
      </c>
      <c r="K88" s="59" t="e">
        <f t="shared" si="10"/>
        <v>#REF!</v>
      </c>
      <c r="L88" s="58" t="e">
        <f t="shared" si="11"/>
        <v>#REF!</v>
      </c>
      <c r="M88" s="58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">
      <c r="A89" s="46"/>
      <c r="B89" s="14">
        <v>5561</v>
      </c>
      <c r="C89" s="13" t="s">
        <v>55</v>
      </c>
      <c r="D89" s="13" t="e">
        <f>VLOOKUP(B89,#REF!,7,FALSE)</f>
        <v>#REF!</v>
      </c>
      <c r="E89" s="57" t="e">
        <f>VLOOKUP(B89,#REF!,5,FALSE)</f>
        <v>#REF!</v>
      </c>
      <c r="F89" s="58">
        <f>IFERROR(VLOOKUP(B89,#REF!,7,FALSE),0)</f>
        <v>0</v>
      </c>
      <c r="G89" s="58">
        <f>IFERROR(VLOOKUP(B89,#REF!,3,FALSE),0)</f>
        <v>0</v>
      </c>
      <c r="H89" s="58"/>
      <c r="I89" s="58"/>
      <c r="J89" s="58">
        <f t="shared" si="9"/>
        <v>0</v>
      </c>
      <c r="K89" s="59" t="e">
        <f t="shared" si="10"/>
        <v>#REF!</v>
      </c>
      <c r="L89" s="58" t="e">
        <f t="shared" si="11"/>
        <v>#REF!</v>
      </c>
      <c r="M89" s="58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">
      <c r="A90" s="46"/>
      <c r="B90" s="14">
        <v>5648</v>
      </c>
      <c r="C90" s="13" t="s">
        <v>74</v>
      </c>
      <c r="D90" s="13" t="e">
        <f>VLOOKUP(B90,#REF!,7,FALSE)</f>
        <v>#REF!</v>
      </c>
      <c r="E90" s="57" t="e">
        <f>VLOOKUP(B90,#REF!,5,FALSE)</f>
        <v>#REF!</v>
      </c>
      <c r="F90" s="58">
        <f>IFERROR(VLOOKUP(B90,#REF!,7,FALSE),0)</f>
        <v>0</v>
      </c>
      <c r="G90" s="58">
        <f>IFERROR(VLOOKUP(B90,#REF!,3,FALSE),0)</f>
        <v>0</v>
      </c>
      <c r="H90" s="58"/>
      <c r="I90" s="58"/>
      <c r="J90" s="58">
        <f t="shared" si="9"/>
        <v>0</v>
      </c>
      <c r="K90" s="59" t="e">
        <f t="shared" si="10"/>
        <v>#REF!</v>
      </c>
      <c r="L90" s="58" t="e">
        <f t="shared" si="11"/>
        <v>#REF!</v>
      </c>
      <c r="M90" s="58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">
      <c r="A91" s="46"/>
      <c r="B91" s="14">
        <v>5649</v>
      </c>
      <c r="C91" s="13" t="s">
        <v>299</v>
      </c>
      <c r="D91" s="13" t="e">
        <f>VLOOKUP(B91,#REF!,7,FALSE)</f>
        <v>#REF!</v>
      </c>
      <c r="E91" s="57" t="e">
        <f>VLOOKUP(B91,#REF!,5,FALSE)</f>
        <v>#REF!</v>
      </c>
      <c r="F91" s="58">
        <f>IFERROR(VLOOKUP(B91,#REF!,7,FALSE),0)</f>
        <v>0</v>
      </c>
      <c r="G91" s="58">
        <f>IFERROR(VLOOKUP(B91,#REF!,3,FALSE),0)</f>
        <v>0</v>
      </c>
      <c r="H91" s="58"/>
      <c r="I91" s="58"/>
      <c r="J91" s="58">
        <f t="shared" si="9"/>
        <v>0</v>
      </c>
      <c r="K91" s="59" t="e">
        <f t="shared" si="10"/>
        <v>#REF!</v>
      </c>
      <c r="L91" s="58" t="e">
        <f t="shared" si="11"/>
        <v>#REF!</v>
      </c>
      <c r="M91" s="58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">
      <c r="A92" s="46"/>
      <c r="B92" s="14">
        <v>5422</v>
      </c>
      <c r="C92" s="13" t="s">
        <v>63</v>
      </c>
      <c r="D92" s="13" t="e">
        <f>VLOOKUP(B92,#REF!,7,FALSE)</f>
        <v>#REF!</v>
      </c>
      <c r="E92" s="57" t="e">
        <f>VLOOKUP(B92,#REF!,5,FALSE)</f>
        <v>#REF!</v>
      </c>
      <c r="F92" s="58">
        <f>IFERROR(VLOOKUP(B92,#REF!,7,FALSE),0)</f>
        <v>0</v>
      </c>
      <c r="G92" s="58">
        <f>IFERROR(VLOOKUP(B92,#REF!,3,FALSE),0)</f>
        <v>0</v>
      </c>
      <c r="H92" s="58"/>
      <c r="I92" s="58"/>
      <c r="J92" s="58">
        <f t="shared" si="9"/>
        <v>0</v>
      </c>
      <c r="K92" s="59" t="e">
        <f t="shared" si="10"/>
        <v>#REF!</v>
      </c>
      <c r="L92" s="58" t="e">
        <f t="shared" si="11"/>
        <v>#REF!</v>
      </c>
      <c r="M92" s="58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">
      <c r="A93" s="46"/>
      <c r="B93" s="14">
        <v>5624</v>
      </c>
      <c r="C93" s="13" t="s">
        <v>93</v>
      </c>
      <c r="D93" s="13" t="e">
        <f>VLOOKUP(B93,#REF!,7,FALSE)</f>
        <v>#REF!</v>
      </c>
      <c r="E93" s="57" t="e">
        <f>VLOOKUP(B93,#REF!,5,FALSE)</f>
        <v>#REF!</v>
      </c>
      <c r="F93" s="58">
        <f>IFERROR(VLOOKUP(B93,#REF!,7,FALSE),0)</f>
        <v>0</v>
      </c>
      <c r="G93" s="58">
        <f>IFERROR(VLOOKUP(B93,#REF!,3,FALSE),0)</f>
        <v>0</v>
      </c>
      <c r="H93" s="58"/>
      <c r="I93" s="58"/>
      <c r="J93" s="58">
        <f t="shared" si="9"/>
        <v>0</v>
      </c>
      <c r="K93" s="59" t="e">
        <f t="shared" si="10"/>
        <v>#REF!</v>
      </c>
      <c r="L93" s="58" t="e">
        <f t="shared" si="11"/>
        <v>#REF!</v>
      </c>
      <c r="M93" s="58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">
      <c r="A94" s="46"/>
      <c r="B94" s="14">
        <v>5541</v>
      </c>
      <c r="C94" s="13" t="s">
        <v>201</v>
      </c>
      <c r="D94" s="13" t="e">
        <f>VLOOKUP(B94,#REF!,7,FALSE)</f>
        <v>#REF!</v>
      </c>
      <c r="E94" s="57" t="e">
        <f>VLOOKUP(B94,#REF!,5,FALSE)</f>
        <v>#REF!</v>
      </c>
      <c r="F94" s="58">
        <f>IFERROR(VLOOKUP(B94,#REF!,7,FALSE),0)</f>
        <v>0</v>
      </c>
      <c r="G94" s="58">
        <f>IFERROR(VLOOKUP(B94,#REF!,3,FALSE),0)</f>
        <v>0</v>
      </c>
      <c r="H94" s="58"/>
      <c r="I94" s="58"/>
      <c r="J94" s="58">
        <f t="shared" si="9"/>
        <v>0</v>
      </c>
      <c r="K94" s="59" t="e">
        <f t="shared" si="10"/>
        <v>#REF!</v>
      </c>
      <c r="L94" s="58" t="e">
        <f t="shared" si="11"/>
        <v>#REF!</v>
      </c>
      <c r="M94" s="58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">
      <c r="A95" s="46"/>
      <c r="B95" s="14">
        <v>5711</v>
      </c>
      <c r="C95" s="13" t="s">
        <v>48</v>
      </c>
      <c r="D95" s="13" t="e">
        <f>VLOOKUP(B95,#REF!,7,FALSE)</f>
        <v>#REF!</v>
      </c>
      <c r="E95" s="57" t="e">
        <f>VLOOKUP(B95,#REF!,5,FALSE)</f>
        <v>#REF!</v>
      </c>
      <c r="F95" s="58">
        <f>IFERROR(VLOOKUP(B95,#REF!,7,FALSE),0)</f>
        <v>0</v>
      </c>
      <c r="G95" s="58">
        <f>IFERROR(VLOOKUP(B95,#REF!,3,FALSE),0)</f>
        <v>0</v>
      </c>
      <c r="H95" s="58"/>
      <c r="I95" s="58"/>
      <c r="J95" s="58">
        <f t="shared" si="9"/>
        <v>0</v>
      </c>
      <c r="K95" s="59" t="e">
        <f t="shared" si="10"/>
        <v>#REF!</v>
      </c>
      <c r="L95" s="58" t="e">
        <f t="shared" si="11"/>
        <v>#REF!</v>
      </c>
      <c r="M95" s="58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">
      <c r="A96" s="46"/>
      <c r="B96" s="14">
        <v>5817</v>
      </c>
      <c r="C96" s="13" t="s">
        <v>203</v>
      </c>
      <c r="D96" s="13" t="e">
        <f>VLOOKUP(B96,#REF!,7,FALSE)</f>
        <v>#REF!</v>
      </c>
      <c r="E96" s="57" t="e">
        <f>VLOOKUP(B96,#REF!,5,FALSE)</f>
        <v>#REF!</v>
      </c>
      <c r="F96" s="58">
        <f>IFERROR(VLOOKUP(B96,#REF!,7,FALSE),0)</f>
        <v>0</v>
      </c>
      <c r="G96" s="58">
        <f>IFERROR(VLOOKUP(B96,#REF!,3,FALSE),0)</f>
        <v>0</v>
      </c>
      <c r="H96" s="58"/>
      <c r="I96" s="58"/>
      <c r="J96" s="58">
        <f t="shared" si="9"/>
        <v>0</v>
      </c>
      <c r="K96" s="59" t="e">
        <f t="shared" si="10"/>
        <v>#REF!</v>
      </c>
      <c r="L96" s="58" t="e">
        <f t="shared" si="11"/>
        <v>#REF!</v>
      </c>
      <c r="M96" s="58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">
      <c r="A97" s="46"/>
      <c r="B97" s="14">
        <v>5621</v>
      </c>
      <c r="C97" s="13" t="s">
        <v>107</v>
      </c>
      <c r="D97" s="13" t="e">
        <f>VLOOKUP(B97,#REF!,7,FALSE)</f>
        <v>#REF!</v>
      </c>
      <c r="E97" s="57" t="e">
        <f>VLOOKUP(B97,#REF!,5,FALSE)</f>
        <v>#REF!</v>
      </c>
      <c r="F97" s="58">
        <f>IFERROR(VLOOKUP(B97,#REF!,7,FALSE),0)</f>
        <v>0</v>
      </c>
      <c r="G97" s="58">
        <f>IFERROR(VLOOKUP(B97,#REF!,3,FALSE),0)</f>
        <v>0</v>
      </c>
      <c r="H97" s="58"/>
      <c r="I97" s="58"/>
      <c r="J97" s="58">
        <f t="shared" si="9"/>
        <v>0</v>
      </c>
      <c r="K97" s="59" t="e">
        <f t="shared" si="10"/>
        <v>#REF!</v>
      </c>
      <c r="L97" s="58" t="e">
        <f t="shared" si="11"/>
        <v>#REF!</v>
      </c>
      <c r="M97" s="58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">
      <c r="A98" s="46"/>
      <c r="B98" s="14">
        <v>5516</v>
      </c>
      <c r="C98" s="13" t="s">
        <v>39</v>
      </c>
      <c r="D98" s="13" t="e">
        <f>VLOOKUP(B98,#REF!,7,FALSE)</f>
        <v>#REF!</v>
      </c>
      <c r="E98" s="57" t="e">
        <f>VLOOKUP(B98,#REF!,5,FALSE)</f>
        <v>#REF!</v>
      </c>
      <c r="F98" s="58">
        <f>IFERROR(VLOOKUP(B98,#REF!,7,FALSE),0)</f>
        <v>0</v>
      </c>
      <c r="G98" s="58">
        <f>IFERROR(VLOOKUP(B98,#REF!,3,FALSE),0)</f>
        <v>0</v>
      </c>
      <c r="H98" s="58"/>
      <c r="I98" s="58"/>
      <c r="J98" s="58">
        <f t="shared" si="9"/>
        <v>0</v>
      </c>
      <c r="K98" s="59" t="e">
        <f t="shared" si="10"/>
        <v>#REF!</v>
      </c>
      <c r="L98" s="58" t="e">
        <f t="shared" si="11"/>
        <v>#REF!</v>
      </c>
      <c r="M98" s="58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">
      <c r="A99" s="46"/>
      <c r="B99" s="14">
        <v>5654</v>
      </c>
      <c r="C99" s="13" t="s">
        <v>326</v>
      </c>
      <c r="D99" s="13" t="e">
        <f>VLOOKUP(B99,#REF!,7,FALSE)</f>
        <v>#REF!</v>
      </c>
      <c r="E99" s="57" t="e">
        <f>VLOOKUP(B99,#REF!,5,FALSE)</f>
        <v>#REF!</v>
      </c>
      <c r="F99" s="58">
        <f>IFERROR(VLOOKUP(B99,#REF!,7,FALSE),0)</f>
        <v>0</v>
      </c>
      <c r="G99" s="58">
        <f>IFERROR(VLOOKUP(B99,#REF!,3,FALSE),0)</f>
        <v>0</v>
      </c>
      <c r="H99" s="58"/>
      <c r="I99" s="58"/>
      <c r="J99" s="58">
        <f t="shared" si="9"/>
        <v>0</v>
      </c>
      <c r="K99" s="59" t="e">
        <f t="shared" si="10"/>
        <v>#REF!</v>
      </c>
      <c r="L99" s="58" t="e">
        <f t="shared" si="11"/>
        <v>#REF!</v>
      </c>
      <c r="M99" s="58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">
      <c r="A100" s="46"/>
      <c r="B100" s="14">
        <v>5939</v>
      </c>
      <c r="C100" s="13" t="s">
        <v>60</v>
      </c>
      <c r="D100" s="13" t="e">
        <f>VLOOKUP(B100,#REF!,7,FALSE)</f>
        <v>#REF!</v>
      </c>
      <c r="E100" s="57" t="e">
        <f>VLOOKUP(B100,#REF!,5,FALSE)</f>
        <v>#REF!</v>
      </c>
      <c r="F100" s="58">
        <f>IFERROR(VLOOKUP(B100,#REF!,7,FALSE),0)</f>
        <v>0</v>
      </c>
      <c r="G100" s="58">
        <f>IFERROR(VLOOKUP(B100,#REF!,3,FALSE),0)</f>
        <v>0</v>
      </c>
      <c r="H100" s="58"/>
      <c r="I100" s="58"/>
      <c r="J100" s="58">
        <f t="shared" si="9"/>
        <v>0</v>
      </c>
      <c r="K100" s="59" t="e">
        <f t="shared" si="10"/>
        <v>#REF!</v>
      </c>
      <c r="L100" s="58" t="e">
        <f t="shared" si="11"/>
        <v>#REF!</v>
      </c>
      <c r="M100" s="58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">
      <c r="A101" s="46"/>
      <c r="B101" s="14">
        <v>5705</v>
      </c>
      <c r="C101" s="13" t="s">
        <v>128</v>
      </c>
      <c r="D101" s="13" t="e">
        <f>VLOOKUP(B101,#REF!,7,FALSE)</f>
        <v>#REF!</v>
      </c>
      <c r="E101" s="57" t="e">
        <f>VLOOKUP(B101,#REF!,5,FALSE)</f>
        <v>#REF!</v>
      </c>
      <c r="F101" s="58">
        <f>IFERROR(VLOOKUP(B101,#REF!,7,FALSE),0)</f>
        <v>0</v>
      </c>
      <c r="G101" s="58">
        <f>IFERROR(VLOOKUP(B101,#REF!,3,FALSE),0)</f>
        <v>0</v>
      </c>
      <c r="H101" s="58"/>
      <c r="I101" s="58"/>
      <c r="J101" s="58">
        <f t="shared" si="9"/>
        <v>0</v>
      </c>
      <c r="K101" s="59" t="e">
        <f t="shared" si="10"/>
        <v>#REF!</v>
      </c>
      <c r="L101" s="58" t="e">
        <f t="shared" si="11"/>
        <v>#REF!</v>
      </c>
      <c r="M101" s="58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">
      <c r="A102" s="46"/>
      <c r="B102" s="14">
        <v>5766</v>
      </c>
      <c r="C102" s="13" t="s">
        <v>324</v>
      </c>
      <c r="D102" s="13" t="e">
        <f>VLOOKUP(B102,#REF!,7,FALSE)</f>
        <v>#REF!</v>
      </c>
      <c r="E102" s="57" t="e">
        <f>VLOOKUP(B102,#REF!,5,FALSE)</f>
        <v>#REF!</v>
      </c>
      <c r="F102" s="58">
        <f>IFERROR(VLOOKUP(B102,#REF!,7,FALSE),0)</f>
        <v>0</v>
      </c>
      <c r="G102" s="58">
        <f>IFERROR(VLOOKUP(B102,#REF!,3,FALSE),0)</f>
        <v>0</v>
      </c>
      <c r="H102" s="58"/>
      <c r="I102" s="58"/>
      <c r="J102" s="58">
        <f t="shared" si="9"/>
        <v>0</v>
      </c>
      <c r="K102" s="59" t="e">
        <f t="shared" si="10"/>
        <v>#REF!</v>
      </c>
      <c r="L102" s="58" t="e">
        <f t="shared" si="11"/>
        <v>#REF!</v>
      </c>
      <c r="M102" s="58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">
      <c r="A103" s="46"/>
      <c r="B103" s="14">
        <v>5631</v>
      </c>
      <c r="C103" s="13" t="s">
        <v>177</v>
      </c>
      <c r="D103" s="13" t="e">
        <f>VLOOKUP(B103,#REF!,7,FALSE)</f>
        <v>#REF!</v>
      </c>
      <c r="E103" s="57" t="e">
        <f>VLOOKUP(B103,#REF!,5,FALSE)</f>
        <v>#REF!</v>
      </c>
      <c r="F103" s="58">
        <f>IFERROR(VLOOKUP(B103,#REF!,7,FALSE),0)</f>
        <v>0</v>
      </c>
      <c r="G103" s="58">
        <f>IFERROR(VLOOKUP(B103,#REF!,3,FALSE),0)</f>
        <v>0</v>
      </c>
      <c r="H103" s="58"/>
      <c r="I103" s="58"/>
      <c r="J103" s="58">
        <f t="shared" si="9"/>
        <v>0</v>
      </c>
      <c r="K103" s="59" t="e">
        <f t="shared" si="10"/>
        <v>#REF!</v>
      </c>
      <c r="L103" s="58" t="e">
        <f t="shared" si="11"/>
        <v>#REF!</v>
      </c>
      <c r="M103" s="58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">
      <c r="A104" s="46"/>
      <c r="B104" s="14">
        <v>5428</v>
      </c>
      <c r="C104" s="13" t="s">
        <v>35</v>
      </c>
      <c r="D104" s="13" t="e">
        <f>VLOOKUP(B104,#REF!,7,FALSE)</f>
        <v>#REF!</v>
      </c>
      <c r="E104" s="57" t="e">
        <f>VLOOKUP(B104,#REF!,5,FALSE)</f>
        <v>#REF!</v>
      </c>
      <c r="F104" s="58">
        <f>IFERROR(VLOOKUP(B104,#REF!,7,FALSE),0)</f>
        <v>0</v>
      </c>
      <c r="G104" s="58">
        <f>IFERROR(VLOOKUP(B104,#REF!,3,FALSE),0)</f>
        <v>0</v>
      </c>
      <c r="H104" s="58"/>
      <c r="I104" s="58"/>
      <c r="J104" s="58">
        <f t="shared" si="9"/>
        <v>0</v>
      </c>
      <c r="K104" s="59" t="e">
        <f t="shared" si="10"/>
        <v>#REF!</v>
      </c>
      <c r="L104" s="58" t="e">
        <f t="shared" si="11"/>
        <v>#REF!</v>
      </c>
      <c r="M104" s="58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">
      <c r="A105" s="46"/>
      <c r="B105" s="14">
        <v>5406</v>
      </c>
      <c r="C105" s="13" t="s">
        <v>218</v>
      </c>
      <c r="D105" s="13" t="e">
        <f>VLOOKUP(B105,#REF!,7,FALSE)</f>
        <v>#REF!</v>
      </c>
      <c r="E105" s="57" t="e">
        <f>VLOOKUP(B105,#REF!,5,FALSE)</f>
        <v>#REF!</v>
      </c>
      <c r="F105" s="58">
        <f>IFERROR(VLOOKUP(B105,#REF!,7,FALSE),0)</f>
        <v>0</v>
      </c>
      <c r="G105" s="58">
        <f>IFERROR(VLOOKUP(B105,#REF!,3,FALSE),0)</f>
        <v>0</v>
      </c>
      <c r="H105" s="58"/>
      <c r="I105" s="58"/>
      <c r="J105" s="58">
        <f t="shared" si="9"/>
        <v>0</v>
      </c>
      <c r="K105" s="59" t="e">
        <f t="shared" si="10"/>
        <v>#REF!</v>
      </c>
      <c r="L105" s="58" t="e">
        <f t="shared" si="11"/>
        <v>#REF!</v>
      </c>
      <c r="M105" s="58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">
      <c r="A106" s="46"/>
      <c r="B106" s="14">
        <v>5714</v>
      </c>
      <c r="C106" s="13" t="s">
        <v>168</v>
      </c>
      <c r="D106" s="13" t="e">
        <f>VLOOKUP(B106,#REF!,7,FALSE)</f>
        <v>#REF!</v>
      </c>
      <c r="E106" s="57" t="e">
        <f>VLOOKUP(B106,#REF!,5,FALSE)</f>
        <v>#REF!</v>
      </c>
      <c r="F106" s="58">
        <f>IFERROR(VLOOKUP(B106,#REF!,7,FALSE),0)</f>
        <v>0</v>
      </c>
      <c r="G106" s="58">
        <f>IFERROR(VLOOKUP(B106,#REF!,3,FALSE),0)</f>
        <v>0</v>
      </c>
      <c r="H106" s="58"/>
      <c r="I106" s="58"/>
      <c r="J106" s="58">
        <f t="shared" si="9"/>
        <v>0</v>
      </c>
      <c r="K106" s="59" t="e">
        <f t="shared" si="10"/>
        <v>#REF!</v>
      </c>
      <c r="L106" s="58" t="e">
        <f t="shared" si="11"/>
        <v>#REF!</v>
      </c>
      <c r="M106" s="58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">
      <c r="A107" s="46"/>
      <c r="B107" s="14">
        <v>5643</v>
      </c>
      <c r="C107" s="13" t="s">
        <v>76</v>
      </c>
      <c r="D107" s="13" t="e">
        <f>VLOOKUP(B107,#REF!,7,FALSE)</f>
        <v>#REF!</v>
      </c>
      <c r="E107" s="57" t="e">
        <f>VLOOKUP(B107,#REF!,5,FALSE)</f>
        <v>#REF!</v>
      </c>
      <c r="F107" s="58">
        <f>IFERROR(VLOOKUP(B107,#REF!,7,FALSE),0)</f>
        <v>0</v>
      </c>
      <c r="G107" s="58">
        <f>IFERROR(VLOOKUP(B107,#REF!,3,FALSE),0)</f>
        <v>0</v>
      </c>
      <c r="H107" s="58"/>
      <c r="I107" s="58"/>
      <c r="J107" s="58">
        <f t="shared" si="9"/>
        <v>0</v>
      </c>
      <c r="K107" s="59" t="e">
        <f t="shared" si="10"/>
        <v>#REF!</v>
      </c>
      <c r="L107" s="58" t="e">
        <f t="shared" si="11"/>
        <v>#REF!</v>
      </c>
      <c r="M107" s="58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">
      <c r="A108" s="46"/>
      <c r="B108" s="14">
        <v>5426</v>
      </c>
      <c r="C108" s="13" t="s">
        <v>132</v>
      </c>
      <c r="D108" s="13" t="e">
        <f>VLOOKUP(B108,#REF!,7,FALSE)</f>
        <v>#REF!</v>
      </c>
      <c r="E108" s="57" t="e">
        <f>VLOOKUP(B108,#REF!,5,FALSE)</f>
        <v>#REF!</v>
      </c>
      <c r="F108" s="58">
        <f>IFERROR(VLOOKUP(B108,#REF!,7,FALSE),0)</f>
        <v>0</v>
      </c>
      <c r="G108" s="58">
        <f>IFERROR(VLOOKUP(B108,#REF!,3,FALSE),0)</f>
        <v>0</v>
      </c>
      <c r="H108" s="58"/>
      <c r="I108" s="58"/>
      <c r="J108" s="58">
        <f t="shared" si="9"/>
        <v>0</v>
      </c>
      <c r="K108" s="59" t="e">
        <f t="shared" si="10"/>
        <v>#REF!</v>
      </c>
      <c r="L108" s="58" t="e">
        <f t="shared" si="11"/>
        <v>#REF!</v>
      </c>
      <c r="M108" s="58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">
      <c r="A109" s="46"/>
      <c r="B109" s="14">
        <v>5873</v>
      </c>
      <c r="C109" s="13" t="s">
        <v>220</v>
      </c>
      <c r="D109" s="13" t="e">
        <f>VLOOKUP(B109,#REF!,7,FALSE)</f>
        <v>#REF!</v>
      </c>
      <c r="E109" s="57" t="e">
        <f>VLOOKUP(B109,#REF!,5,FALSE)</f>
        <v>#REF!</v>
      </c>
      <c r="F109" s="58">
        <f>IFERROR(VLOOKUP(B109,#REF!,7,FALSE),0)</f>
        <v>0</v>
      </c>
      <c r="G109" s="58">
        <f>IFERROR(VLOOKUP(B109,#REF!,3,FALSE),0)</f>
        <v>0</v>
      </c>
      <c r="H109" s="58"/>
      <c r="I109" s="58"/>
      <c r="J109" s="58">
        <f t="shared" si="9"/>
        <v>0</v>
      </c>
      <c r="K109" s="59" t="e">
        <f t="shared" si="10"/>
        <v>#REF!</v>
      </c>
      <c r="L109" s="58" t="e">
        <f t="shared" si="11"/>
        <v>#REF!</v>
      </c>
      <c r="M109" s="58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">
      <c r="A110" s="46"/>
      <c r="B110" s="14">
        <v>5646</v>
      </c>
      <c r="C110" s="13" t="s">
        <v>81</v>
      </c>
      <c r="D110" s="13" t="e">
        <f>VLOOKUP(B110,#REF!,7,FALSE)</f>
        <v>#REF!</v>
      </c>
      <c r="E110" s="57" t="e">
        <f>VLOOKUP(B110,#REF!,5,FALSE)</f>
        <v>#REF!</v>
      </c>
      <c r="F110" s="58">
        <f>IFERROR(VLOOKUP(B110,#REF!,7,FALSE),0)</f>
        <v>0</v>
      </c>
      <c r="G110" s="58">
        <f>IFERROR(VLOOKUP(B110,#REF!,3,FALSE),0)</f>
        <v>0</v>
      </c>
      <c r="H110" s="58"/>
      <c r="I110" s="58"/>
      <c r="J110" s="58">
        <f t="shared" si="9"/>
        <v>0</v>
      </c>
      <c r="K110" s="59" t="e">
        <f t="shared" si="10"/>
        <v>#REF!</v>
      </c>
      <c r="L110" s="58" t="e">
        <f t="shared" si="11"/>
        <v>#REF!</v>
      </c>
      <c r="M110" s="58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">
      <c r="A111" s="46"/>
      <c r="B111" s="14">
        <v>5458</v>
      </c>
      <c r="C111" s="13" t="s">
        <v>190</v>
      </c>
      <c r="D111" s="13" t="e">
        <f>VLOOKUP(B111,#REF!,7,FALSE)</f>
        <v>#REF!</v>
      </c>
      <c r="E111" s="57" t="e">
        <f>VLOOKUP(B111,#REF!,5,FALSE)</f>
        <v>#REF!</v>
      </c>
      <c r="F111" s="58">
        <f>IFERROR(VLOOKUP(B111,#REF!,7,FALSE),0)</f>
        <v>0</v>
      </c>
      <c r="G111" s="58">
        <f>IFERROR(VLOOKUP(B111,#REF!,3,FALSE),0)</f>
        <v>0</v>
      </c>
      <c r="H111" s="58"/>
      <c r="I111" s="58"/>
      <c r="J111" s="58">
        <f t="shared" si="9"/>
        <v>0</v>
      </c>
      <c r="K111" s="59" t="e">
        <f t="shared" si="10"/>
        <v>#REF!</v>
      </c>
      <c r="L111" s="58" t="e">
        <f t="shared" si="11"/>
        <v>#REF!</v>
      </c>
      <c r="M111" s="58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">
      <c r="A112" s="46"/>
      <c r="B112" s="14">
        <v>5741</v>
      </c>
      <c r="C112" s="13" t="s">
        <v>217</v>
      </c>
      <c r="D112" s="13" t="e">
        <f>VLOOKUP(B112,#REF!,7,FALSE)</f>
        <v>#REF!</v>
      </c>
      <c r="E112" s="57" t="e">
        <f>VLOOKUP(B112,#REF!,5,FALSE)</f>
        <v>#REF!</v>
      </c>
      <c r="F112" s="58">
        <f>IFERROR(VLOOKUP(B112,#REF!,7,FALSE),0)</f>
        <v>0</v>
      </c>
      <c r="G112" s="58">
        <f>IFERROR(VLOOKUP(B112,#REF!,3,FALSE),0)</f>
        <v>0</v>
      </c>
      <c r="H112" s="58"/>
      <c r="I112" s="58"/>
      <c r="J112" s="58">
        <f t="shared" si="9"/>
        <v>0</v>
      </c>
      <c r="K112" s="59" t="e">
        <f t="shared" si="10"/>
        <v>#REF!</v>
      </c>
      <c r="L112" s="58" t="e">
        <f t="shared" si="11"/>
        <v>#REF!</v>
      </c>
      <c r="M112" s="58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">
      <c r="A113" s="46"/>
      <c r="B113" s="14">
        <v>5857</v>
      </c>
      <c r="C113" s="13" t="s">
        <v>197</v>
      </c>
      <c r="D113" s="13" t="e">
        <f>VLOOKUP(B113,#REF!,7,FALSE)</f>
        <v>#REF!</v>
      </c>
      <c r="E113" s="57" t="e">
        <f>VLOOKUP(B113,#REF!,5,FALSE)</f>
        <v>#REF!</v>
      </c>
      <c r="F113" s="58">
        <f>IFERROR(VLOOKUP(B113,#REF!,7,FALSE),0)</f>
        <v>0</v>
      </c>
      <c r="G113" s="58">
        <f>IFERROR(VLOOKUP(B113,#REF!,3,FALSE),0)</f>
        <v>0</v>
      </c>
      <c r="H113" s="58"/>
      <c r="I113" s="58"/>
      <c r="J113" s="58">
        <f t="shared" si="9"/>
        <v>0</v>
      </c>
      <c r="K113" s="59" t="e">
        <f t="shared" si="10"/>
        <v>#REF!</v>
      </c>
      <c r="L113" s="58" t="e">
        <f t="shared" si="11"/>
        <v>#REF!</v>
      </c>
      <c r="M113" s="58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">
      <c r="A114" s="46"/>
      <c r="B114" s="14">
        <v>5798</v>
      </c>
      <c r="C114" s="13" t="s">
        <v>277</v>
      </c>
      <c r="D114" s="13" t="e">
        <f>VLOOKUP(B114,#REF!,7,FALSE)</f>
        <v>#REF!</v>
      </c>
      <c r="E114" s="57" t="e">
        <f>VLOOKUP(B114,#REF!,5,FALSE)</f>
        <v>#REF!</v>
      </c>
      <c r="F114" s="58">
        <f>IFERROR(VLOOKUP(B114,#REF!,7,FALSE),0)</f>
        <v>0</v>
      </c>
      <c r="G114" s="58">
        <f>IFERROR(VLOOKUP(B114,#REF!,3,FALSE),0)</f>
        <v>0</v>
      </c>
      <c r="H114" s="58"/>
      <c r="I114" s="58"/>
      <c r="J114" s="58">
        <f t="shared" si="9"/>
        <v>0</v>
      </c>
      <c r="K114" s="59" t="e">
        <f t="shared" si="10"/>
        <v>#REF!</v>
      </c>
      <c r="L114" s="58" t="e">
        <f t="shared" si="11"/>
        <v>#REF!</v>
      </c>
      <c r="M114" s="58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">
      <c r="A115" s="46"/>
      <c r="B115" s="14">
        <v>5495</v>
      </c>
      <c r="C115" s="13" t="s">
        <v>52</v>
      </c>
      <c r="D115" s="13" t="e">
        <f>VLOOKUP(B115,#REF!,7,FALSE)</f>
        <v>#REF!</v>
      </c>
      <c r="E115" s="57" t="e">
        <f>VLOOKUP(B115,#REF!,5,FALSE)</f>
        <v>#REF!</v>
      </c>
      <c r="F115" s="58">
        <f>IFERROR(VLOOKUP(B115,#REF!,7,FALSE),0)</f>
        <v>0</v>
      </c>
      <c r="G115" s="58">
        <f>IFERROR(VLOOKUP(B115,#REF!,3,FALSE),0)</f>
        <v>0</v>
      </c>
      <c r="H115" s="58"/>
      <c r="I115" s="58"/>
      <c r="J115" s="58">
        <f t="shared" si="9"/>
        <v>0</v>
      </c>
      <c r="K115" s="59" t="e">
        <f t="shared" si="10"/>
        <v>#REF!</v>
      </c>
      <c r="L115" s="58" t="e">
        <f t="shared" si="11"/>
        <v>#REF!</v>
      </c>
      <c r="M115" s="58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">
      <c r="A116" s="46"/>
      <c r="B116" s="14">
        <v>5553</v>
      </c>
      <c r="C116" s="13" t="s">
        <v>147</v>
      </c>
      <c r="D116" s="13" t="e">
        <f>VLOOKUP(B116,#REF!,7,FALSE)</f>
        <v>#REF!</v>
      </c>
      <c r="E116" s="57" t="e">
        <f>VLOOKUP(B116,#REF!,5,FALSE)</f>
        <v>#REF!</v>
      </c>
      <c r="F116" s="58">
        <f>IFERROR(VLOOKUP(B116,#REF!,7,FALSE),0)</f>
        <v>0</v>
      </c>
      <c r="G116" s="58">
        <f>IFERROR(VLOOKUP(B116,#REF!,3,FALSE),0)</f>
        <v>0</v>
      </c>
      <c r="H116" s="58"/>
      <c r="I116" s="58"/>
      <c r="J116" s="58">
        <f t="shared" si="9"/>
        <v>0</v>
      </c>
      <c r="K116" s="59" t="e">
        <f t="shared" si="10"/>
        <v>#REF!</v>
      </c>
      <c r="L116" s="58" t="e">
        <f t="shared" si="11"/>
        <v>#REF!</v>
      </c>
      <c r="M116" s="58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">
      <c r="A117" s="46"/>
      <c r="B117" s="14">
        <v>5613</v>
      </c>
      <c r="C117" s="13" t="s">
        <v>78</v>
      </c>
      <c r="D117" s="13" t="e">
        <f>VLOOKUP(B117,#REF!,7,FALSE)</f>
        <v>#REF!</v>
      </c>
      <c r="E117" s="57" t="e">
        <f>VLOOKUP(B117,#REF!,5,FALSE)</f>
        <v>#REF!</v>
      </c>
      <c r="F117" s="58">
        <f>IFERROR(VLOOKUP(B117,#REF!,7,FALSE),0)</f>
        <v>0</v>
      </c>
      <c r="G117" s="58">
        <f>IFERROR(VLOOKUP(B117,#REF!,3,FALSE),0)</f>
        <v>0</v>
      </c>
      <c r="H117" s="58"/>
      <c r="I117" s="58"/>
      <c r="J117" s="58">
        <f t="shared" si="9"/>
        <v>0</v>
      </c>
      <c r="K117" s="59" t="e">
        <f t="shared" si="10"/>
        <v>#REF!</v>
      </c>
      <c r="L117" s="58" t="e">
        <f t="shared" si="11"/>
        <v>#REF!</v>
      </c>
      <c r="M117" s="58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">
      <c r="A118" s="46"/>
      <c r="B118" s="14">
        <v>5749</v>
      </c>
      <c r="C118" s="13" t="s">
        <v>77</v>
      </c>
      <c r="D118" s="13" t="e">
        <f>VLOOKUP(B118,#REF!,7,FALSE)</f>
        <v>#REF!</v>
      </c>
      <c r="E118" s="57" t="e">
        <f>VLOOKUP(B118,#REF!,5,FALSE)</f>
        <v>#REF!</v>
      </c>
      <c r="F118" s="58">
        <f>IFERROR(VLOOKUP(B118,#REF!,7,FALSE),0)</f>
        <v>0</v>
      </c>
      <c r="G118" s="58">
        <f>IFERROR(VLOOKUP(B118,#REF!,3,FALSE),0)</f>
        <v>0</v>
      </c>
      <c r="H118" s="58"/>
      <c r="I118" s="58"/>
      <c r="J118" s="58">
        <f t="shared" si="9"/>
        <v>0</v>
      </c>
      <c r="K118" s="59" t="e">
        <f t="shared" si="10"/>
        <v>#REF!</v>
      </c>
      <c r="L118" s="58" t="e">
        <f t="shared" si="11"/>
        <v>#REF!</v>
      </c>
      <c r="M118" s="58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">
      <c r="A119" s="46"/>
      <c r="B119" s="14">
        <v>5861</v>
      </c>
      <c r="C119" s="13" t="s">
        <v>84</v>
      </c>
      <c r="D119" s="13" t="e">
        <f>VLOOKUP(B119,#REF!,7,FALSE)</f>
        <v>#REF!</v>
      </c>
      <c r="E119" s="57" t="e">
        <f>VLOOKUP(B119,#REF!,5,FALSE)</f>
        <v>#REF!</v>
      </c>
      <c r="F119" s="58">
        <f>IFERROR(VLOOKUP(B119,#REF!,7,FALSE),0)</f>
        <v>0</v>
      </c>
      <c r="G119" s="58">
        <f>IFERROR(VLOOKUP(B119,#REF!,3,FALSE),0)</f>
        <v>0</v>
      </c>
      <c r="H119" s="58"/>
      <c r="I119" s="58"/>
      <c r="J119" s="58">
        <f t="shared" si="9"/>
        <v>0</v>
      </c>
      <c r="K119" s="59" t="e">
        <f t="shared" si="10"/>
        <v>#REF!</v>
      </c>
      <c r="L119" s="58" t="e">
        <f t="shared" si="11"/>
        <v>#REF!</v>
      </c>
      <c r="M119" s="58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">
      <c r="A120" s="46"/>
      <c r="B120" s="14">
        <v>5860</v>
      </c>
      <c r="C120" s="13" t="s">
        <v>264</v>
      </c>
      <c r="D120" s="13" t="e">
        <f>VLOOKUP(B120,#REF!,7,FALSE)</f>
        <v>#REF!</v>
      </c>
      <c r="E120" s="57" t="e">
        <f>VLOOKUP(B120,#REF!,5,FALSE)</f>
        <v>#REF!</v>
      </c>
      <c r="F120" s="58">
        <f>IFERROR(VLOOKUP(B120,#REF!,7,FALSE),0)</f>
        <v>0</v>
      </c>
      <c r="G120" s="58">
        <f>IFERROR(VLOOKUP(B120,#REF!,3,FALSE),0)</f>
        <v>0</v>
      </c>
      <c r="H120" s="58"/>
      <c r="I120" s="58"/>
      <c r="J120" s="58">
        <f t="shared" si="9"/>
        <v>0</v>
      </c>
      <c r="K120" s="59" t="e">
        <f t="shared" si="10"/>
        <v>#REF!</v>
      </c>
      <c r="L120" s="58" t="e">
        <f t="shared" si="11"/>
        <v>#REF!</v>
      </c>
      <c r="M120" s="58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">
      <c r="A121" s="46"/>
      <c r="B121" s="14">
        <v>5745</v>
      </c>
      <c r="C121" s="13" t="s">
        <v>118</v>
      </c>
      <c r="D121" s="13" t="e">
        <f>VLOOKUP(B121,#REF!,7,FALSE)</f>
        <v>#REF!</v>
      </c>
      <c r="E121" s="57" t="e">
        <f>VLOOKUP(B121,#REF!,5,FALSE)</f>
        <v>#REF!</v>
      </c>
      <c r="F121" s="58">
        <f>IFERROR(VLOOKUP(B121,#REF!,7,FALSE),0)</f>
        <v>0</v>
      </c>
      <c r="G121" s="58">
        <f>IFERROR(VLOOKUP(B121,#REF!,3,FALSE),0)</f>
        <v>0</v>
      </c>
      <c r="H121" s="58"/>
      <c r="I121" s="58"/>
      <c r="J121" s="58">
        <f t="shared" si="9"/>
        <v>0</v>
      </c>
      <c r="K121" s="59" t="e">
        <f t="shared" si="10"/>
        <v>#REF!</v>
      </c>
      <c r="L121" s="58" t="e">
        <f t="shared" si="11"/>
        <v>#REF!</v>
      </c>
      <c r="M121" s="58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">
      <c r="A122" s="46"/>
      <c r="B122" s="14">
        <v>5530</v>
      </c>
      <c r="C122" s="13" t="s">
        <v>260</v>
      </c>
      <c r="D122" s="13" t="e">
        <f>VLOOKUP(B122,#REF!,7,FALSE)</f>
        <v>#REF!</v>
      </c>
      <c r="E122" s="57" t="e">
        <f>VLOOKUP(B122,#REF!,5,FALSE)</f>
        <v>#REF!</v>
      </c>
      <c r="F122" s="58">
        <f>IFERROR(VLOOKUP(B122,#REF!,7,FALSE),0)</f>
        <v>0</v>
      </c>
      <c r="G122" s="58">
        <f>IFERROR(VLOOKUP(B122,#REF!,3,FALSE),0)</f>
        <v>0</v>
      </c>
      <c r="H122" s="58"/>
      <c r="I122" s="58"/>
      <c r="J122" s="58">
        <f t="shared" si="9"/>
        <v>0</v>
      </c>
      <c r="K122" s="59" t="e">
        <f t="shared" si="10"/>
        <v>#REF!</v>
      </c>
      <c r="L122" s="58" t="e">
        <f t="shared" si="11"/>
        <v>#REF!</v>
      </c>
      <c r="M122" s="58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">
      <c r="A123" s="46"/>
      <c r="B123" s="14">
        <v>5730</v>
      </c>
      <c r="C123" s="13" t="s">
        <v>300</v>
      </c>
      <c r="D123" s="13" t="e">
        <f>VLOOKUP(B123,#REF!,7,FALSE)</f>
        <v>#REF!</v>
      </c>
      <c r="E123" s="57" t="e">
        <f>VLOOKUP(B123,#REF!,5,FALSE)</f>
        <v>#REF!</v>
      </c>
      <c r="F123" s="58">
        <f>IFERROR(VLOOKUP(B123,#REF!,7,FALSE),0)</f>
        <v>0</v>
      </c>
      <c r="G123" s="58">
        <f>IFERROR(VLOOKUP(B123,#REF!,3,FALSE),0)</f>
        <v>0</v>
      </c>
      <c r="H123" s="58"/>
      <c r="I123" s="58"/>
      <c r="J123" s="58">
        <f t="shared" si="9"/>
        <v>0</v>
      </c>
      <c r="K123" s="59" t="e">
        <f t="shared" si="10"/>
        <v>#REF!</v>
      </c>
      <c r="L123" s="58" t="e">
        <f t="shared" si="11"/>
        <v>#REF!</v>
      </c>
      <c r="M123" s="58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">
      <c r="A124" s="46"/>
      <c r="B124" s="14">
        <v>5882</v>
      </c>
      <c r="C124" s="13" t="s">
        <v>49</v>
      </c>
      <c r="D124" s="13" t="e">
        <f>VLOOKUP(B124,#REF!,7,FALSE)</f>
        <v>#REF!</v>
      </c>
      <c r="E124" s="57" t="e">
        <f>VLOOKUP(B124,#REF!,5,FALSE)</f>
        <v>#REF!</v>
      </c>
      <c r="F124" s="58">
        <f>IFERROR(VLOOKUP(B124,#REF!,7,FALSE),0)</f>
        <v>0</v>
      </c>
      <c r="G124" s="58">
        <f>IFERROR(VLOOKUP(B124,#REF!,3,FALSE),0)</f>
        <v>0</v>
      </c>
      <c r="H124" s="58"/>
      <c r="I124" s="58"/>
      <c r="J124" s="58">
        <f t="shared" si="9"/>
        <v>0</v>
      </c>
      <c r="K124" s="59" t="e">
        <f t="shared" si="10"/>
        <v>#REF!</v>
      </c>
      <c r="L124" s="58" t="e">
        <f t="shared" si="11"/>
        <v>#REF!</v>
      </c>
      <c r="M124" s="58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">
      <c r="A125" s="46"/>
      <c r="B125" s="14">
        <v>5859</v>
      </c>
      <c r="C125" s="13" t="s">
        <v>40</v>
      </c>
      <c r="D125" s="13" t="e">
        <f>VLOOKUP(B125,#REF!,7,FALSE)</f>
        <v>#REF!</v>
      </c>
      <c r="E125" s="57" t="e">
        <f>VLOOKUP(B125,#REF!,5,FALSE)</f>
        <v>#REF!</v>
      </c>
      <c r="F125" s="58">
        <f>IFERROR(VLOOKUP(B125,#REF!,7,FALSE),0)</f>
        <v>0</v>
      </c>
      <c r="G125" s="58">
        <f>IFERROR(VLOOKUP(B125,#REF!,3,FALSE),0)</f>
        <v>0</v>
      </c>
      <c r="H125" s="58"/>
      <c r="I125" s="58"/>
      <c r="J125" s="58">
        <f t="shared" si="9"/>
        <v>0</v>
      </c>
      <c r="K125" s="59" t="e">
        <f t="shared" si="10"/>
        <v>#REF!</v>
      </c>
      <c r="L125" s="58" t="e">
        <f t="shared" si="11"/>
        <v>#REF!</v>
      </c>
      <c r="M125" s="58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">
      <c r="A126" s="46"/>
      <c r="B126" s="14">
        <v>5716</v>
      </c>
      <c r="C126" s="13" t="s">
        <v>189</v>
      </c>
      <c r="D126" s="13" t="e">
        <f>VLOOKUP(B126,#REF!,7,FALSE)</f>
        <v>#REF!</v>
      </c>
      <c r="E126" s="57" t="e">
        <f>VLOOKUP(B126,#REF!,5,FALSE)</f>
        <v>#REF!</v>
      </c>
      <c r="F126" s="58">
        <f>IFERROR(VLOOKUP(B126,#REF!,7,FALSE),0)</f>
        <v>0</v>
      </c>
      <c r="G126" s="58">
        <f>IFERROR(VLOOKUP(B126,#REF!,3,FALSE),0)</f>
        <v>0</v>
      </c>
      <c r="H126" s="58"/>
      <c r="I126" s="58"/>
      <c r="J126" s="58">
        <f t="shared" si="9"/>
        <v>0</v>
      </c>
      <c r="K126" s="59" t="e">
        <f t="shared" si="10"/>
        <v>#REF!</v>
      </c>
      <c r="L126" s="58" t="e">
        <f t="shared" si="11"/>
        <v>#REF!</v>
      </c>
      <c r="M126" s="58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">
      <c r="A127" s="46"/>
      <c r="B127" s="14">
        <v>5514</v>
      </c>
      <c r="C127" s="13" t="s">
        <v>131</v>
      </c>
      <c r="D127" s="13" t="e">
        <f>VLOOKUP(B127,#REF!,7,FALSE)</f>
        <v>#REF!</v>
      </c>
      <c r="E127" s="57" t="e">
        <f>VLOOKUP(B127,#REF!,5,FALSE)</f>
        <v>#REF!</v>
      </c>
      <c r="F127" s="58">
        <f>IFERROR(VLOOKUP(B127,#REF!,7,FALSE),0)</f>
        <v>0</v>
      </c>
      <c r="G127" s="58">
        <f>IFERROR(VLOOKUP(B127,#REF!,3,FALSE),0)</f>
        <v>0</v>
      </c>
      <c r="H127" s="58"/>
      <c r="I127" s="58"/>
      <c r="J127" s="58">
        <f t="shared" si="9"/>
        <v>0</v>
      </c>
      <c r="K127" s="59" t="e">
        <f t="shared" si="10"/>
        <v>#REF!</v>
      </c>
      <c r="L127" s="58" t="e">
        <f t="shared" si="11"/>
        <v>#REF!</v>
      </c>
      <c r="M127" s="58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">
      <c r="A128" s="46"/>
      <c r="B128" s="14">
        <v>5582</v>
      </c>
      <c r="C128" s="13" t="s">
        <v>71</v>
      </c>
      <c r="D128" s="13" t="e">
        <f>VLOOKUP(B128,#REF!,7,FALSE)</f>
        <v>#REF!</v>
      </c>
      <c r="E128" s="57" t="e">
        <f>VLOOKUP(B128,#REF!,5,FALSE)</f>
        <v>#REF!</v>
      </c>
      <c r="F128" s="58">
        <f>IFERROR(VLOOKUP(B128,#REF!,7,FALSE),0)</f>
        <v>0</v>
      </c>
      <c r="G128" s="58">
        <f>IFERROR(VLOOKUP(B128,#REF!,3,FALSE),0)</f>
        <v>0</v>
      </c>
      <c r="H128" s="58"/>
      <c r="I128" s="58"/>
      <c r="J128" s="58">
        <f t="shared" si="9"/>
        <v>0</v>
      </c>
      <c r="K128" s="59" t="e">
        <f t="shared" si="10"/>
        <v>#REF!</v>
      </c>
      <c r="L128" s="58" t="e">
        <f t="shared" si="11"/>
        <v>#REF!</v>
      </c>
      <c r="M128" s="58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">
      <c r="A129" s="46"/>
      <c r="B129" s="14">
        <v>5563</v>
      </c>
      <c r="C129" s="13" t="s">
        <v>248</v>
      </c>
      <c r="D129" s="13" t="e">
        <f>VLOOKUP(B129,#REF!,7,FALSE)</f>
        <v>#REF!</v>
      </c>
      <c r="E129" s="57" t="e">
        <f>VLOOKUP(B129,#REF!,5,FALSE)</f>
        <v>#REF!</v>
      </c>
      <c r="F129" s="58">
        <f>IFERROR(VLOOKUP(B129,#REF!,7,FALSE),0)</f>
        <v>0</v>
      </c>
      <c r="G129" s="58">
        <f>IFERROR(VLOOKUP(B129,#REF!,3,FALSE),0)</f>
        <v>0</v>
      </c>
      <c r="H129" s="58"/>
      <c r="I129" s="58"/>
      <c r="J129" s="58">
        <f t="shared" si="9"/>
        <v>0</v>
      </c>
      <c r="K129" s="59" t="e">
        <f t="shared" si="10"/>
        <v>#REF!</v>
      </c>
      <c r="L129" s="58" t="e">
        <f t="shared" si="11"/>
        <v>#REF!</v>
      </c>
      <c r="M129" s="58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">
      <c r="A130" s="46"/>
      <c r="B130" s="14">
        <v>5712</v>
      </c>
      <c r="C130" s="13" t="s">
        <v>53</v>
      </c>
      <c r="D130" s="13" t="e">
        <f>VLOOKUP(B130,#REF!,7,FALSE)</f>
        <v>#REF!</v>
      </c>
      <c r="E130" s="57" t="e">
        <f>VLOOKUP(B130,#REF!,5,FALSE)</f>
        <v>#REF!</v>
      </c>
      <c r="F130" s="58">
        <f>IFERROR(VLOOKUP(B130,#REF!,7,FALSE),0)</f>
        <v>0</v>
      </c>
      <c r="G130" s="58">
        <f>IFERROR(VLOOKUP(B130,#REF!,3,FALSE),0)</f>
        <v>0</v>
      </c>
      <c r="H130" s="58"/>
      <c r="I130" s="58"/>
      <c r="J130" s="58">
        <f t="shared" si="9"/>
        <v>0</v>
      </c>
      <c r="K130" s="59" t="e">
        <f t="shared" si="10"/>
        <v>#REF!</v>
      </c>
      <c r="L130" s="58" t="e">
        <f t="shared" si="11"/>
        <v>#REF!</v>
      </c>
      <c r="M130" s="58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">
      <c r="A131" s="46"/>
      <c r="B131" s="14">
        <v>5518</v>
      </c>
      <c r="C131" s="13" t="s">
        <v>80</v>
      </c>
      <c r="D131" s="13" t="e">
        <f>VLOOKUP(B131,#REF!,7,FALSE)</f>
        <v>#REF!</v>
      </c>
      <c r="E131" s="57" t="e">
        <f>VLOOKUP(B131,#REF!,5,FALSE)</f>
        <v>#REF!</v>
      </c>
      <c r="F131" s="58">
        <f>IFERROR(VLOOKUP(B131,#REF!,7,FALSE),0)</f>
        <v>0</v>
      </c>
      <c r="G131" s="58">
        <f>IFERROR(VLOOKUP(B131,#REF!,3,FALSE),0)</f>
        <v>0</v>
      </c>
      <c r="H131" s="58"/>
      <c r="I131" s="58"/>
      <c r="J131" s="58">
        <f t="shared" si="9"/>
        <v>0</v>
      </c>
      <c r="K131" s="59" t="e">
        <f t="shared" si="10"/>
        <v>#REF!</v>
      </c>
      <c r="L131" s="58" t="e">
        <f t="shared" si="11"/>
        <v>#REF!</v>
      </c>
      <c r="M131" s="58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">
      <c r="A132" s="46"/>
      <c r="B132" s="14">
        <v>5606</v>
      </c>
      <c r="C132" s="13" t="s">
        <v>95</v>
      </c>
      <c r="D132" s="13" t="e">
        <f>VLOOKUP(B132,#REF!,7,FALSE)</f>
        <v>#REF!</v>
      </c>
      <c r="E132" s="57" t="e">
        <f>VLOOKUP(B132,#REF!,5,FALSE)</f>
        <v>#REF!</v>
      </c>
      <c r="F132" s="58">
        <f>IFERROR(VLOOKUP(B132,#REF!,7,FALSE),0)</f>
        <v>0</v>
      </c>
      <c r="G132" s="58">
        <f>IFERROR(VLOOKUP(B132,#REF!,3,FALSE),0)</f>
        <v>0</v>
      </c>
      <c r="H132" s="58"/>
      <c r="I132" s="58"/>
      <c r="J132" s="58">
        <f t="shared" si="9"/>
        <v>0</v>
      </c>
      <c r="K132" s="59" t="e">
        <f t="shared" si="10"/>
        <v>#REF!</v>
      </c>
      <c r="L132" s="58" t="e">
        <f t="shared" si="11"/>
        <v>#REF!</v>
      </c>
      <c r="M132" s="58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">
      <c r="A133" s="46"/>
      <c r="B133" s="14">
        <v>5601</v>
      </c>
      <c r="C133" s="13" t="s">
        <v>32</v>
      </c>
      <c r="D133" s="13" t="e">
        <f>VLOOKUP(B133,#REF!,7,FALSE)</f>
        <v>#REF!</v>
      </c>
      <c r="E133" s="57" t="e">
        <f>VLOOKUP(B133,#REF!,5,FALSE)</f>
        <v>#REF!</v>
      </c>
      <c r="F133" s="58">
        <f>IFERROR(VLOOKUP(B133,#REF!,7,FALSE),0)</f>
        <v>0</v>
      </c>
      <c r="G133" s="58">
        <f>IFERROR(VLOOKUP(B133,#REF!,3,FALSE),0)</f>
        <v>0</v>
      </c>
      <c r="H133" s="58"/>
      <c r="I133" s="58"/>
      <c r="J133" s="58">
        <f t="shared" si="9"/>
        <v>0</v>
      </c>
      <c r="K133" s="59" t="e">
        <f t="shared" si="10"/>
        <v>#REF!</v>
      </c>
      <c r="L133" s="58" t="e">
        <f t="shared" si="11"/>
        <v>#REF!</v>
      </c>
      <c r="M133" s="58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">
      <c r="A134" s="46"/>
      <c r="B134" s="14">
        <v>5715</v>
      </c>
      <c r="C134" s="13" t="s">
        <v>182</v>
      </c>
      <c r="D134" s="13" t="e">
        <f>VLOOKUP(B134,#REF!,7,FALSE)</f>
        <v>#REF!</v>
      </c>
      <c r="E134" s="57" t="e">
        <f>VLOOKUP(B134,#REF!,5,FALSE)</f>
        <v>#REF!</v>
      </c>
      <c r="F134" s="58">
        <f>IFERROR(VLOOKUP(B134,#REF!,7,FALSE),0)</f>
        <v>0</v>
      </c>
      <c r="G134" s="58">
        <f>IFERROR(VLOOKUP(B134,#REF!,3,FALSE),0)</f>
        <v>0</v>
      </c>
      <c r="H134" s="58"/>
      <c r="I134" s="58"/>
      <c r="J134" s="58">
        <f t="shared" ref="J134:J197" si="18">SUM(F134:I134)</f>
        <v>0</v>
      </c>
      <c r="K134" s="59" t="e">
        <f t="shared" ref="K134:K197" si="19">ROUND((J134)/E134*100,5)</f>
        <v>#REF!</v>
      </c>
      <c r="L134" s="58" t="e">
        <f t="shared" ref="L134:L197" si="20">ROUND(E134*Référence/100,0)</f>
        <v>#REF!</v>
      </c>
      <c r="M134" s="58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">
      <c r="A135" s="46"/>
      <c r="B135" s="14">
        <v>5692</v>
      </c>
      <c r="C135" s="13" t="s">
        <v>320</v>
      </c>
      <c r="D135" s="13" t="e">
        <f>VLOOKUP(B135,#REF!,7,FALSE)</f>
        <v>#REF!</v>
      </c>
      <c r="E135" s="57" t="e">
        <f>VLOOKUP(B135,#REF!,5,FALSE)</f>
        <v>#REF!</v>
      </c>
      <c r="F135" s="58">
        <f>IFERROR(VLOOKUP(B135,#REF!,7,FALSE),0)</f>
        <v>0</v>
      </c>
      <c r="G135" s="58">
        <f>IFERROR(VLOOKUP(B135,#REF!,3,FALSE),0)</f>
        <v>0</v>
      </c>
      <c r="H135" s="58"/>
      <c r="I135" s="58"/>
      <c r="J135" s="58">
        <f t="shared" si="18"/>
        <v>0</v>
      </c>
      <c r="K135" s="59" t="e">
        <f t="shared" si="19"/>
        <v>#REF!</v>
      </c>
      <c r="L135" s="58" t="e">
        <f t="shared" si="20"/>
        <v>#REF!</v>
      </c>
      <c r="M135" s="58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">
      <c r="A136" s="46"/>
      <c r="B136" s="14">
        <v>5464</v>
      </c>
      <c r="C136" s="13" t="s">
        <v>58</v>
      </c>
      <c r="D136" s="13" t="e">
        <f>VLOOKUP(B136,#REF!,7,FALSE)</f>
        <v>#REF!</v>
      </c>
      <c r="E136" s="57" t="e">
        <f>VLOOKUP(B136,#REF!,5,FALSE)</f>
        <v>#REF!</v>
      </c>
      <c r="F136" s="58">
        <f>IFERROR(VLOOKUP(B136,#REF!,7,FALSE),0)</f>
        <v>0</v>
      </c>
      <c r="G136" s="58">
        <f>IFERROR(VLOOKUP(B136,#REF!,3,FALSE),0)</f>
        <v>0</v>
      </c>
      <c r="H136" s="58"/>
      <c r="I136" s="58"/>
      <c r="J136" s="58">
        <f t="shared" si="18"/>
        <v>0</v>
      </c>
      <c r="K136" s="59" t="e">
        <f t="shared" si="19"/>
        <v>#REF!</v>
      </c>
      <c r="L136" s="58" t="e">
        <f t="shared" si="20"/>
        <v>#REF!</v>
      </c>
      <c r="M136" s="58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">
      <c r="A137" s="46"/>
      <c r="B137" s="14">
        <v>5806</v>
      </c>
      <c r="C137" s="13" t="s">
        <v>50</v>
      </c>
      <c r="D137" s="13" t="e">
        <f>VLOOKUP(B137,#REF!,7,FALSE)</f>
        <v>#REF!</v>
      </c>
      <c r="E137" s="57" t="e">
        <f>VLOOKUP(B137,#REF!,5,FALSE)</f>
        <v>#REF!</v>
      </c>
      <c r="F137" s="58">
        <f>IFERROR(VLOOKUP(B137,#REF!,7,FALSE),0)</f>
        <v>0</v>
      </c>
      <c r="G137" s="58">
        <f>IFERROR(VLOOKUP(B137,#REF!,3,FALSE),0)</f>
        <v>0</v>
      </c>
      <c r="H137" s="58"/>
      <c r="I137" s="58"/>
      <c r="J137" s="58">
        <f t="shared" si="18"/>
        <v>0</v>
      </c>
      <c r="K137" s="59" t="e">
        <f t="shared" si="19"/>
        <v>#REF!</v>
      </c>
      <c r="L137" s="58" t="e">
        <f t="shared" si="20"/>
        <v>#REF!</v>
      </c>
      <c r="M137" s="58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">
      <c r="A138" s="46"/>
      <c r="B138" s="14">
        <v>5883</v>
      </c>
      <c r="C138" s="13" t="s">
        <v>33</v>
      </c>
      <c r="D138" s="13" t="e">
        <f>VLOOKUP(B138,#REF!,7,FALSE)</f>
        <v>#REF!</v>
      </c>
      <c r="E138" s="57" t="e">
        <f>VLOOKUP(B138,#REF!,5,FALSE)</f>
        <v>#REF!</v>
      </c>
      <c r="F138" s="58">
        <f>IFERROR(VLOOKUP(B138,#REF!,7,FALSE),0)</f>
        <v>0</v>
      </c>
      <c r="G138" s="58">
        <f>IFERROR(VLOOKUP(B138,#REF!,3,FALSE),0)</f>
        <v>0</v>
      </c>
      <c r="H138" s="58"/>
      <c r="I138" s="58"/>
      <c r="J138" s="58">
        <f t="shared" si="18"/>
        <v>0</v>
      </c>
      <c r="K138" s="59" t="e">
        <f t="shared" si="19"/>
        <v>#REF!</v>
      </c>
      <c r="L138" s="58" t="e">
        <f t="shared" si="20"/>
        <v>#REF!</v>
      </c>
      <c r="M138" s="58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">
      <c r="A139" s="46"/>
      <c r="B139" s="14">
        <v>5430</v>
      </c>
      <c r="C139" s="13" t="s">
        <v>232</v>
      </c>
      <c r="D139" s="13" t="e">
        <f>VLOOKUP(B139,#REF!,7,FALSE)</f>
        <v>#REF!</v>
      </c>
      <c r="E139" s="57" t="e">
        <f>VLOOKUP(B139,#REF!,5,FALSE)</f>
        <v>#REF!</v>
      </c>
      <c r="F139" s="58">
        <f>IFERROR(VLOOKUP(B139,#REF!,7,FALSE),0)</f>
        <v>0</v>
      </c>
      <c r="G139" s="58">
        <f>IFERROR(VLOOKUP(B139,#REF!,3,FALSE),0)</f>
        <v>0</v>
      </c>
      <c r="H139" s="58"/>
      <c r="I139" s="58"/>
      <c r="J139" s="58">
        <f t="shared" si="18"/>
        <v>0</v>
      </c>
      <c r="K139" s="59" t="e">
        <f t="shared" si="19"/>
        <v>#REF!</v>
      </c>
      <c r="L139" s="58" t="e">
        <f t="shared" si="20"/>
        <v>#REF!</v>
      </c>
      <c r="M139" s="58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">
      <c r="A140" s="46"/>
      <c r="B140" s="14">
        <v>5634</v>
      </c>
      <c r="C140" s="13" t="s">
        <v>51</v>
      </c>
      <c r="D140" s="13" t="e">
        <f>VLOOKUP(B140,#REF!,7,FALSE)</f>
        <v>#REF!</v>
      </c>
      <c r="E140" s="57" t="e">
        <f>VLOOKUP(B140,#REF!,5,FALSE)</f>
        <v>#REF!</v>
      </c>
      <c r="F140" s="58">
        <f>IFERROR(VLOOKUP(B140,#REF!,7,FALSE),0)</f>
        <v>0</v>
      </c>
      <c r="G140" s="58">
        <f>IFERROR(VLOOKUP(B140,#REF!,3,FALSE),0)</f>
        <v>0</v>
      </c>
      <c r="H140" s="58"/>
      <c r="I140" s="58"/>
      <c r="J140" s="58">
        <f t="shared" si="18"/>
        <v>0</v>
      </c>
      <c r="K140" s="59" t="e">
        <f t="shared" si="19"/>
        <v>#REF!</v>
      </c>
      <c r="L140" s="58" t="e">
        <f t="shared" si="20"/>
        <v>#REF!</v>
      </c>
      <c r="M140" s="58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">
      <c r="A141" s="46"/>
      <c r="B141" s="14">
        <v>5581</v>
      </c>
      <c r="C141" s="13" t="s">
        <v>65</v>
      </c>
      <c r="D141" s="13" t="e">
        <f>VLOOKUP(B141,#REF!,7,FALSE)</f>
        <v>#REF!</v>
      </c>
      <c r="E141" s="57" t="e">
        <f>VLOOKUP(B141,#REF!,5,FALSE)</f>
        <v>#REF!</v>
      </c>
      <c r="F141" s="58">
        <f>IFERROR(VLOOKUP(B141,#REF!,7,FALSE),0)</f>
        <v>0</v>
      </c>
      <c r="G141" s="58">
        <f>IFERROR(VLOOKUP(B141,#REF!,3,FALSE),0)</f>
        <v>0</v>
      </c>
      <c r="H141" s="58"/>
      <c r="I141" s="58"/>
      <c r="J141" s="58">
        <f t="shared" si="18"/>
        <v>0</v>
      </c>
      <c r="K141" s="59" t="e">
        <f t="shared" si="19"/>
        <v>#REF!</v>
      </c>
      <c r="L141" s="58" t="e">
        <f t="shared" si="20"/>
        <v>#REF!</v>
      </c>
      <c r="M141" s="58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">
      <c r="A142" s="46"/>
      <c r="B142" s="14">
        <v>5731</v>
      </c>
      <c r="C142" s="13" t="s">
        <v>221</v>
      </c>
      <c r="D142" s="13" t="e">
        <f>VLOOKUP(B142,#REF!,7,FALSE)</f>
        <v>#REF!</v>
      </c>
      <c r="E142" s="57" t="e">
        <f>VLOOKUP(B142,#REF!,5,FALSE)</f>
        <v>#REF!</v>
      </c>
      <c r="F142" s="58">
        <f>IFERROR(VLOOKUP(B142,#REF!,7,FALSE),0)</f>
        <v>0</v>
      </c>
      <c r="G142" s="58">
        <f>IFERROR(VLOOKUP(B142,#REF!,3,FALSE),0)</f>
        <v>0</v>
      </c>
      <c r="H142" s="58"/>
      <c r="I142" s="58"/>
      <c r="J142" s="58">
        <f t="shared" si="18"/>
        <v>0</v>
      </c>
      <c r="K142" s="59" t="e">
        <f t="shared" si="19"/>
        <v>#REF!</v>
      </c>
      <c r="L142" s="58" t="e">
        <f t="shared" si="20"/>
        <v>#REF!</v>
      </c>
      <c r="M142" s="58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">
      <c r="A143" s="46"/>
      <c r="B143" s="14">
        <v>5790</v>
      </c>
      <c r="C143" s="13" t="s">
        <v>231</v>
      </c>
      <c r="D143" s="13" t="e">
        <f>VLOOKUP(B143,#REF!,7,FALSE)</f>
        <v>#REF!</v>
      </c>
      <c r="E143" s="57" t="e">
        <f>VLOOKUP(B143,#REF!,5,FALSE)</f>
        <v>#REF!</v>
      </c>
      <c r="F143" s="58">
        <f>IFERROR(VLOOKUP(B143,#REF!,7,FALSE),0)</f>
        <v>0</v>
      </c>
      <c r="G143" s="58">
        <f>IFERROR(VLOOKUP(B143,#REF!,3,FALSE),0)</f>
        <v>0</v>
      </c>
      <c r="H143" s="58"/>
      <c r="I143" s="58"/>
      <c r="J143" s="58">
        <f t="shared" si="18"/>
        <v>0</v>
      </c>
      <c r="K143" s="59" t="e">
        <f t="shared" si="19"/>
        <v>#REF!</v>
      </c>
      <c r="L143" s="58" t="e">
        <f t="shared" si="20"/>
        <v>#REF!</v>
      </c>
      <c r="M143" s="58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">
      <c r="A144" s="46"/>
      <c r="B144" s="14">
        <v>5477</v>
      </c>
      <c r="C144" s="13" t="s">
        <v>69</v>
      </c>
      <c r="D144" s="13" t="e">
        <f>VLOOKUP(B144,#REF!,7,FALSE)</f>
        <v>#REF!</v>
      </c>
      <c r="E144" s="57" t="e">
        <f>VLOOKUP(B144,#REF!,5,FALSE)</f>
        <v>#REF!</v>
      </c>
      <c r="F144" s="58">
        <f>IFERROR(VLOOKUP(B144,#REF!,7,FALSE),0)</f>
        <v>0</v>
      </c>
      <c r="G144" s="58">
        <f>IFERROR(VLOOKUP(B144,#REF!,3,FALSE),0)</f>
        <v>0</v>
      </c>
      <c r="H144" s="58"/>
      <c r="I144" s="58"/>
      <c r="J144" s="58">
        <f t="shared" si="18"/>
        <v>0</v>
      </c>
      <c r="K144" s="59" t="e">
        <f t="shared" si="19"/>
        <v>#REF!</v>
      </c>
      <c r="L144" s="58" t="e">
        <f t="shared" si="20"/>
        <v>#REF!</v>
      </c>
      <c r="M144" s="58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">
      <c r="A145" s="46"/>
      <c r="B145" s="14">
        <v>5885</v>
      </c>
      <c r="C145" s="13" t="s">
        <v>209</v>
      </c>
      <c r="D145" s="13" t="e">
        <f>VLOOKUP(B145,#REF!,7,FALSE)</f>
        <v>#REF!</v>
      </c>
      <c r="E145" s="57" t="e">
        <f>VLOOKUP(B145,#REF!,5,FALSE)</f>
        <v>#REF!</v>
      </c>
      <c r="F145" s="58">
        <f>IFERROR(VLOOKUP(B145,#REF!,7,FALSE),0)</f>
        <v>0</v>
      </c>
      <c r="G145" s="58">
        <f>IFERROR(VLOOKUP(B145,#REF!,3,FALSE),0)</f>
        <v>0</v>
      </c>
      <c r="H145" s="58"/>
      <c r="I145" s="58"/>
      <c r="J145" s="58">
        <f t="shared" si="18"/>
        <v>0</v>
      </c>
      <c r="K145" s="59" t="e">
        <f t="shared" si="19"/>
        <v>#REF!</v>
      </c>
      <c r="L145" s="58" t="e">
        <f t="shared" si="20"/>
        <v>#REF!</v>
      </c>
      <c r="M145" s="58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">
      <c r="A146" s="46"/>
      <c r="B146" s="14">
        <v>5914</v>
      </c>
      <c r="C146" s="13" t="s">
        <v>185</v>
      </c>
      <c r="D146" s="13" t="e">
        <f>VLOOKUP(B146,#REF!,7,FALSE)</f>
        <v>#REF!</v>
      </c>
      <c r="E146" s="57" t="e">
        <f>VLOOKUP(B146,#REF!,5,FALSE)</f>
        <v>#REF!</v>
      </c>
      <c r="F146" s="58">
        <f>IFERROR(VLOOKUP(B146,#REF!,7,FALSE),0)</f>
        <v>0</v>
      </c>
      <c r="G146" s="58">
        <f>IFERROR(VLOOKUP(B146,#REF!,3,FALSE),0)</f>
        <v>0</v>
      </c>
      <c r="H146" s="58"/>
      <c r="I146" s="58"/>
      <c r="J146" s="58">
        <f t="shared" si="18"/>
        <v>0</v>
      </c>
      <c r="K146" s="59" t="e">
        <f t="shared" si="19"/>
        <v>#REF!</v>
      </c>
      <c r="L146" s="58" t="e">
        <f t="shared" si="20"/>
        <v>#REF!</v>
      </c>
      <c r="M146" s="58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">
      <c r="A147" s="46"/>
      <c r="B147" s="14">
        <v>5661</v>
      </c>
      <c r="C147" s="13" t="s">
        <v>133</v>
      </c>
      <c r="D147" s="13" t="e">
        <f>VLOOKUP(B147,#REF!,7,FALSE)</f>
        <v>#REF!</v>
      </c>
      <c r="E147" s="57" t="e">
        <f>VLOOKUP(B147,#REF!,5,FALSE)</f>
        <v>#REF!</v>
      </c>
      <c r="F147" s="58">
        <f>IFERROR(VLOOKUP(B147,#REF!,7,FALSE),0)</f>
        <v>0</v>
      </c>
      <c r="G147" s="58">
        <f>IFERROR(VLOOKUP(B147,#REF!,3,FALSE),0)</f>
        <v>0</v>
      </c>
      <c r="H147" s="58"/>
      <c r="I147" s="58"/>
      <c r="J147" s="58">
        <f t="shared" si="18"/>
        <v>0</v>
      </c>
      <c r="K147" s="59" t="e">
        <f t="shared" si="19"/>
        <v>#REF!</v>
      </c>
      <c r="L147" s="58" t="e">
        <f t="shared" si="20"/>
        <v>#REF!</v>
      </c>
      <c r="M147" s="58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">
      <c r="A148" s="46"/>
      <c r="B148" s="14">
        <v>5523</v>
      </c>
      <c r="C148" s="13" t="s">
        <v>37</v>
      </c>
      <c r="D148" s="13" t="e">
        <f>VLOOKUP(B148,#REF!,7,FALSE)</f>
        <v>#REF!</v>
      </c>
      <c r="E148" s="57" t="e">
        <f>VLOOKUP(B148,#REF!,5,FALSE)</f>
        <v>#REF!</v>
      </c>
      <c r="F148" s="58">
        <f>IFERROR(VLOOKUP(B148,#REF!,7,FALSE),0)</f>
        <v>0</v>
      </c>
      <c r="G148" s="58">
        <f>IFERROR(VLOOKUP(B148,#REF!,3,FALSE),0)</f>
        <v>0</v>
      </c>
      <c r="H148" s="58"/>
      <c r="I148" s="58"/>
      <c r="J148" s="58">
        <f t="shared" si="18"/>
        <v>0</v>
      </c>
      <c r="K148" s="59" t="e">
        <f t="shared" si="19"/>
        <v>#REF!</v>
      </c>
      <c r="L148" s="58" t="e">
        <f t="shared" si="20"/>
        <v>#REF!</v>
      </c>
      <c r="M148" s="58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">
      <c r="A149" s="46"/>
      <c r="B149" s="14">
        <v>5727</v>
      </c>
      <c r="C149" s="13" t="s">
        <v>42</v>
      </c>
      <c r="D149" s="13" t="e">
        <f>VLOOKUP(B149,#REF!,7,FALSE)</f>
        <v>#REF!</v>
      </c>
      <c r="E149" s="57" t="e">
        <f>VLOOKUP(B149,#REF!,5,FALSE)</f>
        <v>#REF!</v>
      </c>
      <c r="F149" s="58">
        <f>IFERROR(VLOOKUP(B149,#REF!,7,FALSE),0)</f>
        <v>0</v>
      </c>
      <c r="G149" s="58">
        <f>IFERROR(VLOOKUP(B149,#REF!,3,FALSE),0)</f>
        <v>0</v>
      </c>
      <c r="H149" s="58"/>
      <c r="I149" s="58"/>
      <c r="J149" s="58">
        <f t="shared" si="18"/>
        <v>0</v>
      </c>
      <c r="K149" s="59" t="e">
        <f t="shared" si="19"/>
        <v>#REF!</v>
      </c>
      <c r="L149" s="58" t="e">
        <f t="shared" si="20"/>
        <v>#REF!</v>
      </c>
      <c r="M149" s="58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">
      <c r="A150" s="46"/>
      <c r="B150" s="14">
        <v>5924</v>
      </c>
      <c r="C150" s="13" t="s">
        <v>254</v>
      </c>
      <c r="D150" s="13" t="e">
        <f>VLOOKUP(B150,#REF!,7,FALSE)</f>
        <v>#REF!</v>
      </c>
      <c r="E150" s="57" t="e">
        <f>VLOOKUP(B150,#REF!,5,FALSE)</f>
        <v>#REF!</v>
      </c>
      <c r="F150" s="58">
        <f>IFERROR(VLOOKUP(B150,#REF!,7,FALSE),0)</f>
        <v>0</v>
      </c>
      <c r="G150" s="58">
        <f>IFERROR(VLOOKUP(B150,#REF!,3,FALSE),0)</f>
        <v>0</v>
      </c>
      <c r="H150" s="58"/>
      <c r="I150" s="58"/>
      <c r="J150" s="58">
        <f t="shared" si="18"/>
        <v>0</v>
      </c>
      <c r="K150" s="59" t="e">
        <f t="shared" si="19"/>
        <v>#REF!</v>
      </c>
      <c r="L150" s="58" t="e">
        <f t="shared" si="20"/>
        <v>#REF!</v>
      </c>
      <c r="M150" s="58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">
      <c r="A151" s="46"/>
      <c r="B151" s="14">
        <v>5708</v>
      </c>
      <c r="C151" s="13" t="s">
        <v>151</v>
      </c>
      <c r="D151" s="13" t="e">
        <f>VLOOKUP(B151,#REF!,7,FALSE)</f>
        <v>#REF!</v>
      </c>
      <c r="E151" s="57" t="e">
        <f>VLOOKUP(B151,#REF!,5,FALSE)</f>
        <v>#REF!</v>
      </c>
      <c r="F151" s="58">
        <f>IFERROR(VLOOKUP(B151,#REF!,7,FALSE),0)</f>
        <v>0</v>
      </c>
      <c r="G151" s="58">
        <f>IFERROR(VLOOKUP(B151,#REF!,3,FALSE),0)</f>
        <v>0</v>
      </c>
      <c r="H151" s="58"/>
      <c r="I151" s="58"/>
      <c r="J151" s="58">
        <f t="shared" si="18"/>
        <v>0</v>
      </c>
      <c r="K151" s="59" t="e">
        <f t="shared" si="19"/>
        <v>#REF!</v>
      </c>
      <c r="L151" s="58" t="e">
        <f t="shared" si="20"/>
        <v>#REF!</v>
      </c>
      <c r="M151" s="58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">
      <c r="A152" s="46"/>
      <c r="B152" s="14">
        <v>5720</v>
      </c>
      <c r="C152" s="13" t="s">
        <v>199</v>
      </c>
      <c r="D152" s="13" t="e">
        <f>VLOOKUP(B152,#REF!,7,FALSE)</f>
        <v>#REF!</v>
      </c>
      <c r="E152" s="57" t="e">
        <f>VLOOKUP(B152,#REF!,5,FALSE)</f>
        <v>#REF!</v>
      </c>
      <c r="F152" s="58">
        <f>IFERROR(VLOOKUP(B152,#REF!,7,FALSE),0)</f>
        <v>0</v>
      </c>
      <c r="G152" s="58">
        <f>IFERROR(VLOOKUP(B152,#REF!,3,FALSE),0)</f>
        <v>0</v>
      </c>
      <c r="H152" s="58"/>
      <c r="I152" s="58"/>
      <c r="J152" s="58">
        <f t="shared" si="18"/>
        <v>0</v>
      </c>
      <c r="K152" s="59" t="e">
        <f t="shared" si="19"/>
        <v>#REF!</v>
      </c>
      <c r="L152" s="58" t="e">
        <f t="shared" si="20"/>
        <v>#REF!</v>
      </c>
      <c r="M152" s="58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">
      <c r="A153" s="46"/>
      <c r="B153" s="14">
        <v>5819</v>
      </c>
      <c r="C153" s="13" t="s">
        <v>207</v>
      </c>
      <c r="D153" s="13" t="e">
        <f>VLOOKUP(B153,#REF!,7,FALSE)</f>
        <v>#REF!</v>
      </c>
      <c r="E153" s="57" t="e">
        <f>VLOOKUP(B153,#REF!,5,FALSE)</f>
        <v>#REF!</v>
      </c>
      <c r="F153" s="58">
        <f>IFERROR(VLOOKUP(B153,#REF!,7,FALSE),0)</f>
        <v>0</v>
      </c>
      <c r="G153" s="58">
        <f>IFERROR(VLOOKUP(B153,#REF!,3,FALSE),0)</f>
        <v>0</v>
      </c>
      <c r="H153" s="58"/>
      <c r="I153" s="58"/>
      <c r="J153" s="58">
        <f t="shared" si="18"/>
        <v>0</v>
      </c>
      <c r="K153" s="59" t="e">
        <f t="shared" si="19"/>
        <v>#REF!</v>
      </c>
      <c r="L153" s="58" t="e">
        <f t="shared" si="20"/>
        <v>#REF!</v>
      </c>
      <c r="M153" s="58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">
      <c r="A154" s="46"/>
      <c r="B154" s="14">
        <v>5717</v>
      </c>
      <c r="C154" s="13" t="s">
        <v>64</v>
      </c>
      <c r="D154" s="13" t="e">
        <f>VLOOKUP(B154,#REF!,7,FALSE)</f>
        <v>#REF!</v>
      </c>
      <c r="E154" s="57" t="e">
        <f>VLOOKUP(B154,#REF!,5,FALSE)</f>
        <v>#REF!</v>
      </c>
      <c r="F154" s="58">
        <f>IFERROR(VLOOKUP(B154,#REF!,7,FALSE),0)</f>
        <v>0</v>
      </c>
      <c r="G154" s="58">
        <f>IFERROR(VLOOKUP(B154,#REF!,3,FALSE),0)</f>
        <v>0</v>
      </c>
      <c r="H154" s="58"/>
      <c r="I154" s="58"/>
      <c r="J154" s="58">
        <f t="shared" si="18"/>
        <v>0</v>
      </c>
      <c r="K154" s="59" t="e">
        <f t="shared" si="19"/>
        <v>#REF!</v>
      </c>
      <c r="L154" s="58" t="e">
        <f t="shared" si="20"/>
        <v>#REF!</v>
      </c>
      <c r="M154" s="58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">
      <c r="A155" s="46"/>
      <c r="B155" s="14">
        <v>5855</v>
      </c>
      <c r="C155" s="13" t="s">
        <v>183</v>
      </c>
      <c r="D155" s="13" t="e">
        <f>VLOOKUP(B155,#REF!,7,FALSE)</f>
        <v>#REF!</v>
      </c>
      <c r="E155" s="57" t="e">
        <f>VLOOKUP(B155,#REF!,5,FALSE)</f>
        <v>#REF!</v>
      </c>
      <c r="F155" s="58">
        <f>IFERROR(VLOOKUP(B155,#REF!,7,FALSE),0)</f>
        <v>0</v>
      </c>
      <c r="G155" s="58">
        <f>IFERROR(VLOOKUP(B155,#REF!,3,FALSE),0)</f>
        <v>0</v>
      </c>
      <c r="H155" s="58"/>
      <c r="I155" s="58"/>
      <c r="J155" s="58">
        <f t="shared" si="18"/>
        <v>0</v>
      </c>
      <c r="K155" s="59" t="e">
        <f t="shared" si="19"/>
        <v>#REF!</v>
      </c>
      <c r="L155" s="58" t="e">
        <f t="shared" si="20"/>
        <v>#REF!</v>
      </c>
      <c r="M155" s="58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">
      <c r="A156" s="46"/>
      <c r="B156" s="14">
        <v>5498</v>
      </c>
      <c r="C156" s="13" t="s">
        <v>36</v>
      </c>
      <c r="D156" s="13" t="e">
        <f>VLOOKUP(B156,#REF!,7,FALSE)</f>
        <v>#REF!</v>
      </c>
      <c r="E156" s="57" t="e">
        <f>VLOOKUP(B156,#REF!,5,FALSE)</f>
        <v>#REF!</v>
      </c>
      <c r="F156" s="58">
        <f>IFERROR(VLOOKUP(B156,#REF!,7,FALSE),0)</f>
        <v>0</v>
      </c>
      <c r="G156" s="58">
        <f>IFERROR(VLOOKUP(B156,#REF!,3,FALSE),0)</f>
        <v>0</v>
      </c>
      <c r="H156" s="58"/>
      <c r="I156" s="58"/>
      <c r="J156" s="58">
        <f t="shared" si="18"/>
        <v>0</v>
      </c>
      <c r="K156" s="59" t="e">
        <f t="shared" si="19"/>
        <v>#REF!</v>
      </c>
      <c r="L156" s="58" t="e">
        <f t="shared" si="20"/>
        <v>#REF!</v>
      </c>
      <c r="M156" s="58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">
      <c r="A157" s="46"/>
      <c r="B157" s="14">
        <v>5725</v>
      </c>
      <c r="C157" s="13" t="s">
        <v>67</v>
      </c>
      <c r="D157" s="13" t="e">
        <f>VLOOKUP(B157,#REF!,7,FALSE)</f>
        <v>#REF!</v>
      </c>
      <c r="E157" s="57" t="e">
        <f>VLOOKUP(B157,#REF!,5,FALSE)</f>
        <v>#REF!</v>
      </c>
      <c r="F157" s="58">
        <f>IFERROR(VLOOKUP(B157,#REF!,7,FALSE),0)</f>
        <v>0</v>
      </c>
      <c r="G157" s="58">
        <f>IFERROR(VLOOKUP(B157,#REF!,3,FALSE),0)</f>
        <v>0</v>
      </c>
      <c r="H157" s="58"/>
      <c r="I157" s="58"/>
      <c r="J157" s="58">
        <f t="shared" si="18"/>
        <v>0</v>
      </c>
      <c r="K157" s="59" t="e">
        <f t="shared" si="19"/>
        <v>#REF!</v>
      </c>
      <c r="L157" s="58" t="e">
        <f t="shared" si="20"/>
        <v>#REF!</v>
      </c>
      <c r="M157" s="58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">
      <c r="A158" s="46"/>
      <c r="B158" s="14">
        <v>5611</v>
      </c>
      <c r="C158" s="13" t="s">
        <v>56</v>
      </c>
      <c r="D158" s="13" t="e">
        <f>VLOOKUP(B158,#REF!,7,FALSE)</f>
        <v>#REF!</v>
      </c>
      <c r="E158" s="57" t="e">
        <f>VLOOKUP(B158,#REF!,5,FALSE)</f>
        <v>#REF!</v>
      </c>
      <c r="F158" s="58">
        <f>IFERROR(VLOOKUP(B158,#REF!,7,FALSE),0)</f>
        <v>0</v>
      </c>
      <c r="G158" s="58">
        <f>IFERROR(VLOOKUP(B158,#REF!,3,FALSE),0)</f>
        <v>0</v>
      </c>
      <c r="H158" s="58"/>
      <c r="I158" s="58"/>
      <c r="J158" s="58">
        <f t="shared" si="18"/>
        <v>0</v>
      </c>
      <c r="K158" s="59" t="e">
        <f t="shared" si="19"/>
        <v>#REF!</v>
      </c>
      <c r="L158" s="58" t="e">
        <f t="shared" si="20"/>
        <v>#REF!</v>
      </c>
      <c r="M158" s="58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">
      <c r="A159" s="46"/>
      <c r="B159" s="14">
        <v>5645</v>
      </c>
      <c r="C159" s="13" t="s">
        <v>276</v>
      </c>
      <c r="D159" s="13" t="e">
        <f>VLOOKUP(B159,#REF!,7,FALSE)</f>
        <v>#REF!</v>
      </c>
      <c r="E159" s="57" t="e">
        <f>VLOOKUP(B159,#REF!,5,FALSE)</f>
        <v>#REF!</v>
      </c>
      <c r="F159" s="58">
        <f>IFERROR(VLOOKUP(B159,#REF!,7,FALSE),0)</f>
        <v>0</v>
      </c>
      <c r="G159" s="58">
        <f>IFERROR(VLOOKUP(B159,#REF!,3,FALSE),0)</f>
        <v>0</v>
      </c>
      <c r="H159" s="58"/>
      <c r="I159" s="58"/>
      <c r="J159" s="58">
        <f t="shared" si="18"/>
        <v>0</v>
      </c>
      <c r="K159" s="59" t="e">
        <f t="shared" si="19"/>
        <v>#REF!</v>
      </c>
      <c r="L159" s="58" t="e">
        <f t="shared" si="20"/>
        <v>#REF!</v>
      </c>
      <c r="M159" s="58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">
      <c r="A160" s="46"/>
      <c r="B160" s="14">
        <v>5408</v>
      </c>
      <c r="C160" s="13" t="s">
        <v>250</v>
      </c>
      <c r="D160" s="13" t="e">
        <f>VLOOKUP(B160,#REF!,7,FALSE)</f>
        <v>#REF!</v>
      </c>
      <c r="E160" s="57" t="e">
        <f>VLOOKUP(B160,#REF!,5,FALSE)</f>
        <v>#REF!</v>
      </c>
      <c r="F160" s="58">
        <f>IFERROR(VLOOKUP(B160,#REF!,7,FALSE),0)</f>
        <v>0</v>
      </c>
      <c r="G160" s="58">
        <f>IFERROR(VLOOKUP(B160,#REF!,3,FALSE),0)</f>
        <v>0</v>
      </c>
      <c r="H160" s="58"/>
      <c r="I160" s="58"/>
      <c r="J160" s="58">
        <f t="shared" si="18"/>
        <v>0</v>
      </c>
      <c r="K160" s="59" t="e">
        <f t="shared" si="19"/>
        <v>#REF!</v>
      </c>
      <c r="L160" s="58" t="e">
        <f t="shared" si="20"/>
        <v>#REF!</v>
      </c>
      <c r="M160" s="58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">
      <c r="A161" s="46"/>
      <c r="B161" s="14">
        <v>5410</v>
      </c>
      <c r="C161" s="13" t="s">
        <v>255</v>
      </c>
      <c r="D161" s="13" t="e">
        <f>VLOOKUP(B161,#REF!,7,FALSE)</f>
        <v>#REF!</v>
      </c>
      <c r="E161" s="57" t="e">
        <f>VLOOKUP(B161,#REF!,5,FALSE)</f>
        <v>#REF!</v>
      </c>
      <c r="F161" s="58">
        <f>IFERROR(VLOOKUP(B161,#REF!,7,FALSE),0)</f>
        <v>0</v>
      </c>
      <c r="G161" s="58">
        <f>IFERROR(VLOOKUP(B161,#REF!,3,FALSE),0)</f>
        <v>0</v>
      </c>
      <c r="H161" s="58"/>
      <c r="I161" s="58"/>
      <c r="J161" s="58">
        <f t="shared" si="18"/>
        <v>0</v>
      </c>
      <c r="K161" s="59" t="e">
        <f t="shared" si="19"/>
        <v>#REF!</v>
      </c>
      <c r="L161" s="58" t="e">
        <f t="shared" si="20"/>
        <v>#REF!</v>
      </c>
      <c r="M161" s="58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">
      <c r="A162" s="46"/>
      <c r="B162" s="14">
        <v>5482</v>
      </c>
      <c r="C162" s="13" t="s">
        <v>184</v>
      </c>
      <c r="D162" s="13" t="e">
        <f>VLOOKUP(B162,#REF!,7,FALSE)</f>
        <v>#REF!</v>
      </c>
      <c r="E162" s="57" t="e">
        <f>VLOOKUP(B162,#REF!,5,FALSE)</f>
        <v>#REF!</v>
      </c>
      <c r="F162" s="58">
        <f>IFERROR(VLOOKUP(B162,#REF!,7,FALSE),0)</f>
        <v>0</v>
      </c>
      <c r="G162" s="58">
        <f>IFERROR(VLOOKUP(B162,#REF!,3,FALSE),0)</f>
        <v>0</v>
      </c>
      <c r="H162" s="58"/>
      <c r="I162" s="58"/>
      <c r="J162" s="58">
        <f t="shared" si="18"/>
        <v>0</v>
      </c>
      <c r="K162" s="59" t="e">
        <f t="shared" si="19"/>
        <v>#REF!</v>
      </c>
      <c r="L162" s="58" t="e">
        <f t="shared" si="20"/>
        <v>#REF!</v>
      </c>
      <c r="M162" s="58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">
      <c r="A163" s="46"/>
      <c r="B163" s="14">
        <v>5493</v>
      </c>
      <c r="C163" s="13" t="s">
        <v>257</v>
      </c>
      <c r="D163" s="13" t="e">
        <f>VLOOKUP(B163,#REF!,7,FALSE)</f>
        <v>#REF!</v>
      </c>
      <c r="E163" s="57" t="e">
        <f>VLOOKUP(B163,#REF!,5,FALSE)</f>
        <v>#REF!</v>
      </c>
      <c r="F163" s="58">
        <f>IFERROR(VLOOKUP(B163,#REF!,7,FALSE),0)</f>
        <v>0</v>
      </c>
      <c r="G163" s="58">
        <f>IFERROR(VLOOKUP(B163,#REF!,3,FALSE),0)</f>
        <v>0</v>
      </c>
      <c r="H163" s="58"/>
      <c r="I163" s="58"/>
      <c r="J163" s="58">
        <f t="shared" si="18"/>
        <v>0</v>
      </c>
      <c r="K163" s="59" t="e">
        <f t="shared" si="19"/>
        <v>#REF!</v>
      </c>
      <c r="L163" s="58" t="e">
        <f t="shared" si="20"/>
        <v>#REF!</v>
      </c>
      <c r="M163" s="58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">
      <c r="A164" s="46"/>
      <c r="B164" s="14">
        <v>5729</v>
      </c>
      <c r="C164" s="13" t="s">
        <v>296</v>
      </c>
      <c r="D164" s="13" t="e">
        <f>VLOOKUP(B164,#REF!,7,FALSE)</f>
        <v>#REF!</v>
      </c>
      <c r="E164" s="57" t="e">
        <f>VLOOKUP(B164,#REF!,5,FALSE)</f>
        <v>#REF!</v>
      </c>
      <c r="F164" s="58">
        <f>IFERROR(VLOOKUP(B164,#REF!,7,FALSE),0)</f>
        <v>0</v>
      </c>
      <c r="G164" s="58">
        <f>IFERROR(VLOOKUP(B164,#REF!,3,FALSE),0)</f>
        <v>0</v>
      </c>
      <c r="H164" s="58"/>
      <c r="I164" s="58"/>
      <c r="J164" s="58">
        <f t="shared" si="18"/>
        <v>0</v>
      </c>
      <c r="K164" s="59" t="e">
        <f t="shared" si="19"/>
        <v>#REF!</v>
      </c>
      <c r="L164" s="58" t="e">
        <f t="shared" si="20"/>
        <v>#REF!</v>
      </c>
      <c r="M164" s="58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">
      <c r="A165" s="46"/>
      <c r="B165" s="14">
        <v>5499</v>
      </c>
      <c r="C165" s="13" t="s">
        <v>289</v>
      </c>
      <c r="D165" s="13" t="e">
        <f>VLOOKUP(B165,#REF!,7,FALSE)</f>
        <v>#REF!</v>
      </c>
      <c r="E165" s="57" t="e">
        <f>VLOOKUP(B165,#REF!,5,FALSE)</f>
        <v>#REF!</v>
      </c>
      <c r="F165" s="58">
        <f>IFERROR(VLOOKUP(B165,#REF!,7,FALSE),0)</f>
        <v>0</v>
      </c>
      <c r="G165" s="58">
        <f>IFERROR(VLOOKUP(B165,#REF!,3,FALSE),0)</f>
        <v>0</v>
      </c>
      <c r="H165" s="58"/>
      <c r="I165" s="58"/>
      <c r="J165" s="58">
        <f t="shared" si="18"/>
        <v>0</v>
      </c>
      <c r="K165" s="59" t="e">
        <f t="shared" si="19"/>
        <v>#REF!</v>
      </c>
      <c r="L165" s="58" t="e">
        <f t="shared" si="20"/>
        <v>#REF!</v>
      </c>
      <c r="M165" s="58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">
      <c r="A166" s="46"/>
      <c r="B166" s="14">
        <v>5921</v>
      </c>
      <c r="C166" s="13" t="s">
        <v>240</v>
      </c>
      <c r="D166" s="13" t="e">
        <f>VLOOKUP(B166,#REF!,7,FALSE)</f>
        <v>#REF!</v>
      </c>
      <c r="E166" s="57" t="e">
        <f>VLOOKUP(B166,#REF!,5,FALSE)</f>
        <v>#REF!</v>
      </c>
      <c r="F166" s="58">
        <f>IFERROR(VLOOKUP(B166,#REF!,7,FALSE),0)</f>
        <v>0</v>
      </c>
      <c r="G166" s="58">
        <f>IFERROR(VLOOKUP(B166,#REF!,3,FALSE),0)</f>
        <v>0</v>
      </c>
      <c r="H166" s="58"/>
      <c r="I166" s="58"/>
      <c r="J166" s="58">
        <f t="shared" si="18"/>
        <v>0</v>
      </c>
      <c r="K166" s="59" t="e">
        <f t="shared" si="19"/>
        <v>#REF!</v>
      </c>
      <c r="L166" s="58" t="e">
        <f t="shared" si="20"/>
        <v>#REF!</v>
      </c>
      <c r="M166" s="58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">
      <c r="A167" s="46"/>
      <c r="B167" s="14">
        <v>5831</v>
      </c>
      <c r="C167" s="13" t="s">
        <v>54</v>
      </c>
      <c r="D167" s="13" t="e">
        <f>VLOOKUP(B167,#REF!,7,FALSE)</f>
        <v>#REF!</v>
      </c>
      <c r="E167" s="57" t="e">
        <f>VLOOKUP(B167,#REF!,5,FALSE)</f>
        <v>#REF!</v>
      </c>
      <c r="F167" s="58">
        <f>IFERROR(VLOOKUP(B167,#REF!,7,FALSE),0)</f>
        <v>0</v>
      </c>
      <c r="G167" s="58">
        <f>IFERROR(VLOOKUP(B167,#REF!,3,FALSE),0)</f>
        <v>0</v>
      </c>
      <c r="H167" s="58"/>
      <c r="I167" s="58"/>
      <c r="J167" s="58">
        <f t="shared" si="18"/>
        <v>0</v>
      </c>
      <c r="K167" s="59" t="e">
        <f t="shared" si="19"/>
        <v>#REF!</v>
      </c>
      <c r="L167" s="58" t="e">
        <f t="shared" si="20"/>
        <v>#REF!</v>
      </c>
      <c r="M167" s="58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">
      <c r="A168" s="46"/>
      <c r="B168" s="14">
        <v>5804</v>
      </c>
      <c r="C168" s="13" t="s">
        <v>210</v>
      </c>
      <c r="D168" s="13" t="e">
        <f>VLOOKUP(B168,#REF!,7,FALSE)</f>
        <v>#REF!</v>
      </c>
      <c r="E168" s="57" t="e">
        <f>VLOOKUP(B168,#REF!,5,FALSE)</f>
        <v>#REF!</v>
      </c>
      <c r="F168" s="58">
        <f>IFERROR(VLOOKUP(B168,#REF!,7,FALSE),0)</f>
        <v>0</v>
      </c>
      <c r="G168" s="58">
        <f>IFERROR(VLOOKUP(B168,#REF!,3,FALSE),0)</f>
        <v>0</v>
      </c>
      <c r="H168" s="58"/>
      <c r="I168" s="58"/>
      <c r="J168" s="58">
        <f t="shared" si="18"/>
        <v>0</v>
      </c>
      <c r="K168" s="59" t="e">
        <f t="shared" si="19"/>
        <v>#REF!</v>
      </c>
      <c r="L168" s="58" t="e">
        <f t="shared" si="20"/>
        <v>#REF!</v>
      </c>
      <c r="M168" s="58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">
      <c r="A169" s="46"/>
      <c r="B169" s="14">
        <v>5656</v>
      </c>
      <c r="C169" s="13" t="s">
        <v>68</v>
      </c>
      <c r="D169" s="13" t="e">
        <f>VLOOKUP(B169,#REF!,7,FALSE)</f>
        <v>#REF!</v>
      </c>
      <c r="E169" s="57" t="e">
        <f>VLOOKUP(B169,#REF!,5,FALSE)</f>
        <v>#REF!</v>
      </c>
      <c r="F169" s="58">
        <f>IFERROR(VLOOKUP(B169,#REF!,7,FALSE),0)</f>
        <v>0</v>
      </c>
      <c r="G169" s="58">
        <f>IFERROR(VLOOKUP(B169,#REF!,3,FALSE),0)</f>
        <v>0</v>
      </c>
      <c r="H169" s="58"/>
      <c r="I169" s="58"/>
      <c r="J169" s="58">
        <f t="shared" si="18"/>
        <v>0</v>
      </c>
      <c r="K169" s="59" t="e">
        <f t="shared" si="19"/>
        <v>#REF!</v>
      </c>
      <c r="L169" s="58" t="e">
        <f t="shared" si="20"/>
        <v>#REF!</v>
      </c>
      <c r="M169" s="58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">
      <c r="A170" s="46"/>
      <c r="B170" s="14">
        <v>5520</v>
      </c>
      <c r="C170" s="13" t="s">
        <v>187</v>
      </c>
      <c r="D170" s="13" t="e">
        <f>VLOOKUP(B170,#REF!,7,FALSE)</f>
        <v>#REF!</v>
      </c>
      <c r="E170" s="57" t="e">
        <f>VLOOKUP(B170,#REF!,5,FALSE)</f>
        <v>#REF!</v>
      </c>
      <c r="F170" s="58">
        <f>IFERROR(VLOOKUP(B170,#REF!,7,FALSE),0)</f>
        <v>0</v>
      </c>
      <c r="G170" s="58">
        <f>IFERROR(VLOOKUP(B170,#REF!,3,FALSE),0)</f>
        <v>0</v>
      </c>
      <c r="H170" s="58"/>
      <c r="I170" s="58"/>
      <c r="J170" s="58">
        <f t="shared" si="18"/>
        <v>0</v>
      </c>
      <c r="K170" s="59" t="e">
        <f t="shared" si="19"/>
        <v>#REF!</v>
      </c>
      <c r="L170" s="58" t="e">
        <f t="shared" si="20"/>
        <v>#REF!</v>
      </c>
      <c r="M170" s="58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">
      <c r="A171" s="46"/>
      <c r="B171" s="14">
        <v>5843</v>
      </c>
      <c r="C171" s="13" t="s">
        <v>280</v>
      </c>
      <c r="D171" s="13" t="e">
        <f>VLOOKUP(B171,#REF!,7,FALSE)</f>
        <v>#REF!</v>
      </c>
      <c r="E171" s="57" t="e">
        <f>VLOOKUP(B171,#REF!,5,FALSE)</f>
        <v>#REF!</v>
      </c>
      <c r="F171" s="58">
        <f>IFERROR(VLOOKUP(B171,#REF!,7,FALSE),0)</f>
        <v>0</v>
      </c>
      <c r="G171" s="58">
        <f>IFERROR(VLOOKUP(B171,#REF!,3,FALSE),0)</f>
        <v>0</v>
      </c>
      <c r="H171" s="58"/>
      <c r="I171" s="58"/>
      <c r="J171" s="58">
        <f t="shared" si="18"/>
        <v>0</v>
      </c>
      <c r="K171" s="59" t="e">
        <f t="shared" si="19"/>
        <v>#REF!</v>
      </c>
      <c r="L171" s="58" t="e">
        <f t="shared" si="20"/>
        <v>#REF!</v>
      </c>
      <c r="M171" s="58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">
      <c r="A172" s="46"/>
      <c r="B172" s="14">
        <v>5704</v>
      </c>
      <c r="C172" s="13" t="s">
        <v>120</v>
      </c>
      <c r="D172" s="13" t="e">
        <f>VLOOKUP(B172,#REF!,7,FALSE)</f>
        <v>#REF!</v>
      </c>
      <c r="E172" s="57" t="e">
        <f>VLOOKUP(B172,#REF!,5,FALSE)</f>
        <v>#REF!</v>
      </c>
      <c r="F172" s="58">
        <f>IFERROR(VLOOKUP(B172,#REF!,7,FALSE),0)</f>
        <v>0</v>
      </c>
      <c r="G172" s="58">
        <f>IFERROR(VLOOKUP(B172,#REF!,3,FALSE),0)</f>
        <v>0</v>
      </c>
      <c r="H172" s="58"/>
      <c r="I172" s="58"/>
      <c r="J172" s="58">
        <f t="shared" si="18"/>
        <v>0</v>
      </c>
      <c r="K172" s="59" t="e">
        <f t="shared" si="19"/>
        <v>#REF!</v>
      </c>
      <c r="L172" s="58" t="e">
        <f t="shared" si="20"/>
        <v>#REF!</v>
      </c>
      <c r="M172" s="58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">
      <c r="A173" s="46"/>
      <c r="B173" s="14">
        <v>5521</v>
      </c>
      <c r="C173" s="13" t="s">
        <v>188</v>
      </c>
      <c r="D173" s="13" t="e">
        <f>VLOOKUP(B173,#REF!,7,FALSE)</f>
        <v>#REF!</v>
      </c>
      <c r="E173" s="57" t="e">
        <f>VLOOKUP(B173,#REF!,5,FALSE)</f>
        <v>#REF!</v>
      </c>
      <c r="F173" s="58">
        <f>IFERROR(VLOOKUP(B173,#REF!,7,FALSE),0)</f>
        <v>0</v>
      </c>
      <c r="G173" s="58">
        <f>IFERROR(VLOOKUP(B173,#REF!,3,FALSE),0)</f>
        <v>0</v>
      </c>
      <c r="H173" s="58"/>
      <c r="I173" s="58"/>
      <c r="J173" s="58">
        <f t="shared" si="18"/>
        <v>0</v>
      </c>
      <c r="K173" s="59" t="e">
        <f t="shared" si="19"/>
        <v>#REF!</v>
      </c>
      <c r="L173" s="58" t="e">
        <f t="shared" si="20"/>
        <v>#REF!</v>
      </c>
      <c r="M173" s="58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">
      <c r="A174" s="46"/>
      <c r="B174" s="14">
        <v>5501</v>
      </c>
      <c r="C174" s="13" t="s">
        <v>293</v>
      </c>
      <c r="D174" s="13" t="e">
        <f>VLOOKUP(B174,#REF!,7,FALSE)</f>
        <v>#REF!</v>
      </c>
      <c r="E174" s="57" t="e">
        <f>VLOOKUP(B174,#REF!,5,FALSE)</f>
        <v>#REF!</v>
      </c>
      <c r="F174" s="58">
        <f>IFERROR(VLOOKUP(B174,#REF!,7,FALSE),0)</f>
        <v>0</v>
      </c>
      <c r="G174" s="58">
        <f>IFERROR(VLOOKUP(B174,#REF!,3,FALSE),0)</f>
        <v>0</v>
      </c>
      <c r="H174" s="58"/>
      <c r="I174" s="58"/>
      <c r="J174" s="58">
        <f t="shared" si="18"/>
        <v>0</v>
      </c>
      <c r="K174" s="59" t="e">
        <f t="shared" si="19"/>
        <v>#REF!</v>
      </c>
      <c r="L174" s="58" t="e">
        <f t="shared" si="20"/>
        <v>#REF!</v>
      </c>
      <c r="M174" s="58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">
      <c r="A175" s="46"/>
      <c r="B175" s="14">
        <v>5726</v>
      </c>
      <c r="C175" s="13" t="s">
        <v>215</v>
      </c>
      <c r="D175" s="13" t="e">
        <f>VLOOKUP(B175,#REF!,7,FALSE)</f>
        <v>#REF!</v>
      </c>
      <c r="E175" s="57" t="e">
        <f>VLOOKUP(B175,#REF!,5,FALSE)</f>
        <v>#REF!</v>
      </c>
      <c r="F175" s="58">
        <f>IFERROR(VLOOKUP(B175,#REF!,7,FALSE),0)</f>
        <v>0</v>
      </c>
      <c r="G175" s="58">
        <f>IFERROR(VLOOKUP(B175,#REF!,3,FALSE),0)</f>
        <v>0</v>
      </c>
      <c r="H175" s="58"/>
      <c r="I175" s="58"/>
      <c r="J175" s="58">
        <f t="shared" si="18"/>
        <v>0</v>
      </c>
      <c r="K175" s="59" t="e">
        <f t="shared" si="19"/>
        <v>#REF!</v>
      </c>
      <c r="L175" s="58" t="e">
        <f t="shared" si="20"/>
        <v>#REF!</v>
      </c>
      <c r="M175" s="58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">
      <c r="A176" s="46"/>
      <c r="B176" s="14">
        <v>5534</v>
      </c>
      <c r="C176" s="13" t="s">
        <v>282</v>
      </c>
      <c r="D176" s="13" t="e">
        <f>VLOOKUP(B176,#REF!,7,FALSE)</f>
        <v>#REF!</v>
      </c>
      <c r="E176" s="57" t="e">
        <f>VLOOKUP(B176,#REF!,5,FALSE)</f>
        <v>#REF!</v>
      </c>
      <c r="F176" s="58">
        <f>IFERROR(VLOOKUP(B176,#REF!,7,FALSE),0)</f>
        <v>0</v>
      </c>
      <c r="G176" s="58">
        <f>IFERROR(VLOOKUP(B176,#REF!,3,FALSE),0)</f>
        <v>0</v>
      </c>
      <c r="H176" s="58"/>
      <c r="I176" s="58"/>
      <c r="J176" s="58">
        <f t="shared" si="18"/>
        <v>0</v>
      </c>
      <c r="K176" s="59" t="e">
        <f t="shared" si="19"/>
        <v>#REF!</v>
      </c>
      <c r="L176" s="58" t="e">
        <f t="shared" si="20"/>
        <v>#REF!</v>
      </c>
      <c r="M176" s="58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">
      <c r="A177" s="46"/>
      <c r="B177" s="14">
        <v>5483</v>
      </c>
      <c r="C177" s="13" t="s">
        <v>192</v>
      </c>
      <c r="D177" s="13" t="e">
        <f>VLOOKUP(B177,#REF!,7,FALSE)</f>
        <v>#REF!</v>
      </c>
      <c r="E177" s="57" t="e">
        <f>VLOOKUP(B177,#REF!,5,FALSE)</f>
        <v>#REF!</v>
      </c>
      <c r="F177" s="58">
        <f>IFERROR(VLOOKUP(B177,#REF!,7,FALSE),0)</f>
        <v>0</v>
      </c>
      <c r="G177" s="58">
        <f>IFERROR(VLOOKUP(B177,#REF!,3,FALSE),0)</f>
        <v>0</v>
      </c>
      <c r="H177" s="58"/>
      <c r="I177" s="58"/>
      <c r="J177" s="58">
        <f t="shared" si="18"/>
        <v>0</v>
      </c>
      <c r="K177" s="59" t="e">
        <f t="shared" si="19"/>
        <v>#REF!</v>
      </c>
      <c r="L177" s="58" t="e">
        <f t="shared" si="20"/>
        <v>#REF!</v>
      </c>
      <c r="M177" s="58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">
      <c r="A178" s="46"/>
      <c r="B178" s="14">
        <v>5456</v>
      </c>
      <c r="C178" s="13" t="s">
        <v>173</v>
      </c>
      <c r="D178" s="13" t="e">
        <f>VLOOKUP(B178,#REF!,7,FALSE)</f>
        <v>#REF!</v>
      </c>
      <c r="E178" s="57" t="e">
        <f>VLOOKUP(B178,#REF!,5,FALSE)</f>
        <v>#REF!</v>
      </c>
      <c r="F178" s="58">
        <f>IFERROR(VLOOKUP(B178,#REF!,7,FALSE),0)</f>
        <v>0</v>
      </c>
      <c r="G178" s="58">
        <f>IFERROR(VLOOKUP(B178,#REF!,3,FALSE),0)</f>
        <v>0</v>
      </c>
      <c r="H178" s="58"/>
      <c r="I178" s="58"/>
      <c r="J178" s="58">
        <f t="shared" si="18"/>
        <v>0</v>
      </c>
      <c r="K178" s="59" t="e">
        <f t="shared" si="19"/>
        <v>#REF!</v>
      </c>
      <c r="L178" s="58" t="e">
        <f t="shared" si="20"/>
        <v>#REF!</v>
      </c>
      <c r="M178" s="58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">
      <c r="A179" s="46"/>
      <c r="B179" s="14">
        <v>5609</v>
      </c>
      <c r="C179" s="13" t="s">
        <v>273</v>
      </c>
      <c r="D179" s="13" t="e">
        <f>VLOOKUP(B179,#REF!,7,FALSE)</f>
        <v>#REF!</v>
      </c>
      <c r="E179" s="57" t="e">
        <f>VLOOKUP(B179,#REF!,5,FALSE)</f>
        <v>#REF!</v>
      </c>
      <c r="F179" s="58">
        <f>IFERROR(VLOOKUP(B179,#REF!,7,FALSE),0)</f>
        <v>0</v>
      </c>
      <c r="G179" s="58">
        <f>IFERROR(VLOOKUP(B179,#REF!,3,FALSE),0)</f>
        <v>0</v>
      </c>
      <c r="H179" s="58"/>
      <c r="I179" s="58"/>
      <c r="J179" s="58">
        <f t="shared" si="18"/>
        <v>0</v>
      </c>
      <c r="K179" s="59" t="e">
        <f t="shared" si="19"/>
        <v>#REF!</v>
      </c>
      <c r="L179" s="58" t="e">
        <f t="shared" si="20"/>
        <v>#REF!</v>
      </c>
      <c r="M179" s="58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">
      <c r="A180" s="46"/>
      <c r="B180" s="14">
        <v>5607</v>
      </c>
      <c r="C180" s="13" t="s">
        <v>46</v>
      </c>
      <c r="D180" s="13" t="e">
        <f>VLOOKUP(B180,#REF!,7,FALSE)</f>
        <v>#REF!</v>
      </c>
      <c r="E180" s="57" t="e">
        <f>VLOOKUP(B180,#REF!,5,FALSE)</f>
        <v>#REF!</v>
      </c>
      <c r="F180" s="58">
        <f>IFERROR(VLOOKUP(B180,#REF!,7,FALSE),0)</f>
        <v>0</v>
      </c>
      <c r="G180" s="58">
        <f>IFERROR(VLOOKUP(B180,#REF!,3,FALSE),0)</f>
        <v>0</v>
      </c>
      <c r="H180" s="58"/>
      <c r="I180" s="58"/>
      <c r="J180" s="58">
        <f t="shared" si="18"/>
        <v>0</v>
      </c>
      <c r="K180" s="59" t="e">
        <f t="shared" si="19"/>
        <v>#REF!</v>
      </c>
      <c r="L180" s="58" t="e">
        <f t="shared" si="20"/>
        <v>#REF!</v>
      </c>
      <c r="M180" s="58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">
      <c r="A181" s="46"/>
      <c r="B181" s="14">
        <v>5638</v>
      </c>
      <c r="C181" s="13" t="s">
        <v>41</v>
      </c>
      <c r="D181" s="13" t="e">
        <f>VLOOKUP(B181,#REF!,7,FALSE)</f>
        <v>#REF!</v>
      </c>
      <c r="E181" s="57" t="e">
        <f>VLOOKUP(B181,#REF!,5,FALSE)</f>
        <v>#REF!</v>
      </c>
      <c r="F181" s="58">
        <f>IFERROR(VLOOKUP(B181,#REF!,7,FALSE),0)</f>
        <v>0</v>
      </c>
      <c r="G181" s="58">
        <f>IFERROR(VLOOKUP(B181,#REF!,3,FALSE),0)</f>
        <v>0</v>
      </c>
      <c r="H181" s="58"/>
      <c r="I181" s="58"/>
      <c r="J181" s="58">
        <f t="shared" si="18"/>
        <v>0</v>
      </c>
      <c r="K181" s="59" t="e">
        <f t="shared" si="19"/>
        <v>#REF!</v>
      </c>
      <c r="L181" s="58" t="e">
        <f t="shared" si="20"/>
        <v>#REF!</v>
      </c>
      <c r="M181" s="58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">
      <c r="A182" s="46"/>
      <c r="B182" s="14">
        <v>5718</v>
      </c>
      <c r="C182" s="13" t="s">
        <v>28</v>
      </c>
      <c r="D182" s="13" t="e">
        <f>VLOOKUP(B182,#REF!,7,FALSE)</f>
        <v>#REF!</v>
      </c>
      <c r="E182" s="57" t="e">
        <f>VLOOKUP(B182,#REF!,5,FALSE)</f>
        <v>#REF!</v>
      </c>
      <c r="F182" s="58">
        <f>IFERROR(VLOOKUP(B182,#REF!,7,FALSE),0)</f>
        <v>0</v>
      </c>
      <c r="G182" s="58">
        <f>IFERROR(VLOOKUP(B182,#REF!,3,FALSE),0)</f>
        <v>0</v>
      </c>
      <c r="H182" s="58"/>
      <c r="I182" s="58"/>
      <c r="J182" s="58">
        <f t="shared" si="18"/>
        <v>0</v>
      </c>
      <c r="K182" s="59" t="e">
        <f t="shared" si="19"/>
        <v>#REF!</v>
      </c>
      <c r="L182" s="58" t="e">
        <f t="shared" si="20"/>
        <v>#REF!</v>
      </c>
      <c r="M182" s="58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">
      <c r="A183" s="46"/>
      <c r="B183" s="14">
        <v>5604</v>
      </c>
      <c r="C183" s="13" t="s">
        <v>30</v>
      </c>
      <c r="D183" s="13" t="e">
        <f>VLOOKUP(B183,#REF!,7,FALSE)</f>
        <v>#REF!</v>
      </c>
      <c r="E183" s="57" t="e">
        <f>VLOOKUP(B183,#REF!,5,FALSE)</f>
        <v>#REF!</v>
      </c>
      <c r="F183" s="58">
        <f>IFERROR(VLOOKUP(B183,#REF!,7,FALSE),0)</f>
        <v>0</v>
      </c>
      <c r="G183" s="58">
        <f>IFERROR(VLOOKUP(B183,#REF!,3,FALSE),0)</f>
        <v>0</v>
      </c>
      <c r="H183" s="58"/>
      <c r="I183" s="58"/>
      <c r="J183" s="58">
        <f t="shared" si="18"/>
        <v>0</v>
      </c>
      <c r="K183" s="59" t="e">
        <f t="shared" si="19"/>
        <v>#REF!</v>
      </c>
      <c r="L183" s="58" t="e">
        <f t="shared" si="20"/>
        <v>#REF!</v>
      </c>
      <c r="M183" s="58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">
      <c r="A184" s="46"/>
      <c r="B184" s="14">
        <v>5480</v>
      </c>
      <c r="C184" s="13" t="s">
        <v>175</v>
      </c>
      <c r="D184" s="13" t="e">
        <f>VLOOKUP(B184,#REF!,7,FALSE)</f>
        <v>#REF!</v>
      </c>
      <c r="E184" s="57" t="e">
        <f>VLOOKUP(B184,#REF!,5,FALSE)</f>
        <v>#REF!</v>
      </c>
      <c r="F184" s="58">
        <f>IFERROR(VLOOKUP(B184,#REF!,7,FALSE),0)</f>
        <v>0</v>
      </c>
      <c r="G184" s="58">
        <f>IFERROR(VLOOKUP(B184,#REF!,3,FALSE),0)</f>
        <v>0</v>
      </c>
      <c r="H184" s="58"/>
      <c r="I184" s="58"/>
      <c r="J184" s="58">
        <f t="shared" si="18"/>
        <v>0</v>
      </c>
      <c r="K184" s="59" t="e">
        <f t="shared" si="19"/>
        <v>#REF!</v>
      </c>
      <c r="L184" s="58" t="e">
        <f t="shared" si="20"/>
        <v>#REF!</v>
      </c>
      <c r="M184" s="58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">
      <c r="A185" s="46"/>
      <c r="B185" s="14">
        <v>5632</v>
      </c>
      <c r="C185" s="13" t="s">
        <v>178</v>
      </c>
      <c r="D185" s="13" t="e">
        <f>VLOOKUP(B185,#REF!,7,FALSE)</f>
        <v>#REF!</v>
      </c>
      <c r="E185" s="57" t="e">
        <f>VLOOKUP(B185,#REF!,5,FALSE)</f>
        <v>#REF!</v>
      </c>
      <c r="F185" s="58">
        <f>IFERROR(VLOOKUP(B185,#REF!,7,FALSE),0)</f>
        <v>0</v>
      </c>
      <c r="G185" s="58">
        <f>IFERROR(VLOOKUP(B185,#REF!,3,FALSE),0)</f>
        <v>0</v>
      </c>
      <c r="H185" s="58"/>
      <c r="I185" s="58"/>
      <c r="J185" s="58">
        <f t="shared" si="18"/>
        <v>0</v>
      </c>
      <c r="K185" s="59" t="e">
        <f t="shared" si="19"/>
        <v>#REF!</v>
      </c>
      <c r="L185" s="58" t="e">
        <f t="shared" si="20"/>
        <v>#REF!</v>
      </c>
      <c r="M185" s="58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">
      <c r="A186" s="46"/>
      <c r="B186" s="14">
        <v>5434</v>
      </c>
      <c r="C186" s="13" t="s">
        <v>284</v>
      </c>
      <c r="D186" s="13" t="e">
        <f>VLOOKUP(B186,#REF!,7,FALSE)</f>
        <v>#REF!</v>
      </c>
      <c r="E186" s="57" t="e">
        <f>VLOOKUP(B186,#REF!,5,FALSE)</f>
        <v>#REF!</v>
      </c>
      <c r="F186" s="58">
        <f>IFERROR(VLOOKUP(B186,#REF!,7,FALSE),0)</f>
        <v>0</v>
      </c>
      <c r="G186" s="58">
        <f>IFERROR(VLOOKUP(B186,#REF!,3,FALSE),0)</f>
        <v>0</v>
      </c>
      <c r="H186" s="58"/>
      <c r="I186" s="58"/>
      <c r="J186" s="58">
        <f t="shared" si="18"/>
        <v>0</v>
      </c>
      <c r="K186" s="59" t="e">
        <f t="shared" si="19"/>
        <v>#REF!</v>
      </c>
      <c r="L186" s="58" t="e">
        <f t="shared" si="20"/>
        <v>#REF!</v>
      </c>
      <c r="M186" s="58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">
      <c r="A187" s="46"/>
      <c r="B187" s="14">
        <v>5585</v>
      </c>
      <c r="C187" s="13" t="s">
        <v>211</v>
      </c>
      <c r="D187" s="13" t="e">
        <f>VLOOKUP(B187,#REF!,7,FALSE)</f>
        <v>#REF!</v>
      </c>
      <c r="E187" s="57" t="e">
        <f>VLOOKUP(B187,#REF!,5,FALSE)</f>
        <v>#REF!</v>
      </c>
      <c r="F187" s="58">
        <f>IFERROR(VLOOKUP(B187,#REF!,7,FALSE),0)</f>
        <v>0</v>
      </c>
      <c r="G187" s="58">
        <f>IFERROR(VLOOKUP(B187,#REF!,3,FALSE),0)</f>
        <v>0</v>
      </c>
      <c r="H187" s="58"/>
      <c r="I187" s="58"/>
      <c r="J187" s="58">
        <f t="shared" si="18"/>
        <v>0</v>
      </c>
      <c r="K187" s="59" t="e">
        <f t="shared" si="19"/>
        <v>#REF!</v>
      </c>
      <c r="L187" s="58" t="e">
        <f t="shared" si="20"/>
        <v>#REF!</v>
      </c>
      <c r="M187" s="58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">
      <c r="A188" s="46"/>
      <c r="B188" s="14">
        <v>5522</v>
      </c>
      <c r="C188" s="13" t="s">
        <v>193</v>
      </c>
      <c r="D188" s="13" t="e">
        <f>VLOOKUP(B188,#REF!,7,FALSE)</f>
        <v>#REF!</v>
      </c>
      <c r="E188" s="57" t="e">
        <f>VLOOKUP(B188,#REF!,5,FALSE)</f>
        <v>#REF!</v>
      </c>
      <c r="F188" s="58">
        <f>IFERROR(VLOOKUP(B188,#REF!,7,FALSE),0)</f>
        <v>0</v>
      </c>
      <c r="G188" s="58">
        <f>IFERROR(VLOOKUP(B188,#REF!,3,FALSE),0)</f>
        <v>0</v>
      </c>
      <c r="H188" s="58"/>
      <c r="I188" s="58"/>
      <c r="J188" s="58">
        <f t="shared" si="18"/>
        <v>0</v>
      </c>
      <c r="K188" s="59" t="e">
        <f t="shared" si="19"/>
        <v>#REF!</v>
      </c>
      <c r="L188" s="58" t="e">
        <f t="shared" si="20"/>
        <v>#REF!</v>
      </c>
      <c r="M188" s="58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">
      <c r="A189" s="46"/>
      <c r="B189" s="14">
        <v>5706</v>
      </c>
      <c r="C189" s="13" t="s">
        <v>130</v>
      </c>
      <c r="D189" s="13" t="e">
        <f>VLOOKUP(B189,#REF!,7,FALSE)</f>
        <v>#REF!</v>
      </c>
      <c r="E189" s="57" t="e">
        <f>VLOOKUP(B189,#REF!,5,FALSE)</f>
        <v>#REF!</v>
      </c>
      <c r="F189" s="58">
        <f>IFERROR(VLOOKUP(B189,#REF!,7,FALSE),0)</f>
        <v>0</v>
      </c>
      <c r="G189" s="58">
        <f>IFERROR(VLOOKUP(B189,#REF!,3,FALSE),0)</f>
        <v>0</v>
      </c>
      <c r="H189" s="58"/>
      <c r="I189" s="58"/>
      <c r="J189" s="58">
        <f t="shared" si="18"/>
        <v>0</v>
      </c>
      <c r="K189" s="59" t="e">
        <f t="shared" si="19"/>
        <v>#REF!</v>
      </c>
      <c r="L189" s="58" t="e">
        <f t="shared" si="20"/>
        <v>#REF!</v>
      </c>
      <c r="M189" s="58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">
      <c r="A190" s="46"/>
      <c r="B190" s="14">
        <v>5742</v>
      </c>
      <c r="C190" s="13" t="s">
        <v>108</v>
      </c>
      <c r="D190" s="13" t="e">
        <f>VLOOKUP(B190,#REF!,7,FALSE)</f>
        <v>#REF!</v>
      </c>
      <c r="E190" s="57" t="e">
        <f>VLOOKUP(B190,#REF!,5,FALSE)</f>
        <v>#REF!</v>
      </c>
      <c r="F190" s="58">
        <f>IFERROR(VLOOKUP(B190,#REF!,7,FALSE),0)</f>
        <v>0</v>
      </c>
      <c r="G190" s="58">
        <f>IFERROR(VLOOKUP(B190,#REF!,3,FALSE),0)</f>
        <v>0</v>
      </c>
      <c r="H190" s="58"/>
      <c r="I190" s="58"/>
      <c r="J190" s="58">
        <f t="shared" si="18"/>
        <v>0</v>
      </c>
      <c r="K190" s="59" t="e">
        <f t="shared" si="19"/>
        <v>#REF!</v>
      </c>
      <c r="L190" s="58" t="e">
        <f t="shared" si="20"/>
        <v>#REF!</v>
      </c>
      <c r="M190" s="58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">
      <c r="A191" s="46"/>
      <c r="B191" s="14">
        <v>5610</v>
      </c>
      <c r="C191" s="13" t="s">
        <v>287</v>
      </c>
      <c r="D191" s="13" t="e">
        <f>VLOOKUP(B191,#REF!,7,FALSE)</f>
        <v>#REF!</v>
      </c>
      <c r="E191" s="57" t="e">
        <f>VLOOKUP(B191,#REF!,5,FALSE)</f>
        <v>#REF!</v>
      </c>
      <c r="F191" s="58">
        <f>IFERROR(VLOOKUP(B191,#REF!,7,FALSE),0)</f>
        <v>0</v>
      </c>
      <c r="G191" s="58">
        <f>IFERROR(VLOOKUP(B191,#REF!,3,FALSE),0)</f>
        <v>0</v>
      </c>
      <c r="H191" s="58"/>
      <c r="I191" s="58"/>
      <c r="J191" s="58">
        <f t="shared" si="18"/>
        <v>0</v>
      </c>
      <c r="K191" s="59" t="e">
        <f t="shared" si="19"/>
        <v>#REF!</v>
      </c>
      <c r="L191" s="58" t="e">
        <f t="shared" si="20"/>
        <v>#REF!</v>
      </c>
      <c r="M191" s="58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">
      <c r="A192" s="46"/>
      <c r="B192" s="14">
        <v>5851</v>
      </c>
      <c r="C192" s="13" t="s">
        <v>109</v>
      </c>
      <c r="D192" s="13" t="e">
        <f>VLOOKUP(B192,#REF!,7,FALSE)</f>
        <v>#REF!</v>
      </c>
      <c r="E192" s="57" t="e">
        <f>VLOOKUP(B192,#REF!,5,FALSE)</f>
        <v>#REF!</v>
      </c>
      <c r="F192" s="58">
        <f>IFERROR(VLOOKUP(B192,#REF!,7,FALSE),0)</f>
        <v>0</v>
      </c>
      <c r="G192" s="58">
        <f>IFERROR(VLOOKUP(B192,#REF!,3,FALSE),0)</f>
        <v>0</v>
      </c>
      <c r="H192" s="58"/>
      <c r="I192" s="58"/>
      <c r="J192" s="58">
        <f t="shared" si="18"/>
        <v>0</v>
      </c>
      <c r="K192" s="59" t="e">
        <f t="shared" si="19"/>
        <v>#REF!</v>
      </c>
      <c r="L192" s="58" t="e">
        <f t="shared" si="20"/>
        <v>#REF!</v>
      </c>
      <c r="M192" s="58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">
      <c r="A193" s="46"/>
      <c r="B193" s="14">
        <v>5592</v>
      </c>
      <c r="C193" s="13" t="s">
        <v>59</v>
      </c>
      <c r="D193" s="13" t="e">
        <f>VLOOKUP(B193,#REF!,7,FALSE)</f>
        <v>#REF!</v>
      </c>
      <c r="E193" s="57" t="e">
        <f>VLOOKUP(B193,#REF!,5,FALSE)</f>
        <v>#REF!</v>
      </c>
      <c r="F193" s="58">
        <f>IFERROR(VLOOKUP(B193,#REF!,7,FALSE),0)</f>
        <v>0</v>
      </c>
      <c r="G193" s="58">
        <f>IFERROR(VLOOKUP(B193,#REF!,3,FALSE),0)</f>
        <v>0</v>
      </c>
      <c r="H193" s="58"/>
      <c r="I193" s="58"/>
      <c r="J193" s="58">
        <f t="shared" si="18"/>
        <v>0</v>
      </c>
      <c r="K193" s="59" t="e">
        <f t="shared" si="19"/>
        <v>#REF!</v>
      </c>
      <c r="L193" s="58" t="e">
        <f t="shared" si="20"/>
        <v>#REF!</v>
      </c>
      <c r="M193" s="58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">
      <c r="A194" s="46"/>
      <c r="B194" s="14">
        <v>5702</v>
      </c>
      <c r="C194" s="13" t="s">
        <v>47</v>
      </c>
      <c r="D194" s="13" t="e">
        <f>VLOOKUP(B194,#REF!,7,FALSE)</f>
        <v>#REF!</v>
      </c>
      <c r="E194" s="57" t="e">
        <f>VLOOKUP(B194,#REF!,5,FALSE)</f>
        <v>#REF!</v>
      </c>
      <c r="F194" s="58">
        <f>IFERROR(VLOOKUP(B194,#REF!,7,FALSE),0)</f>
        <v>0</v>
      </c>
      <c r="G194" s="58">
        <f>IFERROR(VLOOKUP(B194,#REF!,3,FALSE),0)</f>
        <v>0</v>
      </c>
      <c r="H194" s="58"/>
      <c r="I194" s="58"/>
      <c r="J194" s="58">
        <f t="shared" si="18"/>
        <v>0</v>
      </c>
      <c r="K194" s="59" t="e">
        <f t="shared" si="19"/>
        <v>#REF!</v>
      </c>
      <c r="L194" s="58" t="e">
        <f t="shared" si="20"/>
        <v>#REF!</v>
      </c>
      <c r="M194" s="58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">
      <c r="A195" s="46"/>
      <c r="B195" s="14">
        <v>5515</v>
      </c>
      <c r="C195" s="13" t="s">
        <v>137</v>
      </c>
      <c r="D195" s="13" t="e">
        <f>VLOOKUP(B195,#REF!,7,FALSE)</f>
        <v>#REF!</v>
      </c>
      <c r="E195" s="57" t="e">
        <f>VLOOKUP(B195,#REF!,5,FALSE)</f>
        <v>#REF!</v>
      </c>
      <c r="F195" s="58">
        <f>IFERROR(VLOOKUP(B195,#REF!,7,FALSE),0)</f>
        <v>0</v>
      </c>
      <c r="G195" s="58">
        <f>IFERROR(VLOOKUP(B195,#REF!,3,FALSE),0)</f>
        <v>0</v>
      </c>
      <c r="H195" s="58"/>
      <c r="I195" s="58"/>
      <c r="J195" s="58">
        <f t="shared" si="18"/>
        <v>0</v>
      </c>
      <c r="K195" s="59" t="e">
        <f t="shared" si="19"/>
        <v>#REF!</v>
      </c>
      <c r="L195" s="58" t="e">
        <f t="shared" si="20"/>
        <v>#REF!</v>
      </c>
      <c r="M195" s="58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">
      <c r="A196" s="46"/>
      <c r="B196" s="14">
        <v>5512</v>
      </c>
      <c r="C196" s="13" t="s">
        <v>122</v>
      </c>
      <c r="D196" s="13" t="e">
        <f>VLOOKUP(B196,#REF!,7,FALSE)</f>
        <v>#REF!</v>
      </c>
      <c r="E196" s="57" t="e">
        <f>VLOOKUP(B196,#REF!,5,FALSE)</f>
        <v>#REF!</v>
      </c>
      <c r="F196" s="58">
        <f>IFERROR(VLOOKUP(B196,#REF!,7,FALSE),0)</f>
        <v>0</v>
      </c>
      <c r="G196" s="58">
        <f>IFERROR(VLOOKUP(B196,#REF!,3,FALSE),0)</f>
        <v>0</v>
      </c>
      <c r="H196" s="58"/>
      <c r="I196" s="58"/>
      <c r="J196" s="58">
        <f t="shared" si="18"/>
        <v>0</v>
      </c>
      <c r="K196" s="59" t="e">
        <f t="shared" si="19"/>
        <v>#REF!</v>
      </c>
      <c r="L196" s="58" t="e">
        <f t="shared" si="20"/>
        <v>#REF!</v>
      </c>
      <c r="M196" s="58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">
      <c r="A197" s="46"/>
      <c r="B197" s="14">
        <v>5693</v>
      </c>
      <c r="C197" s="13" t="s">
        <v>43</v>
      </c>
      <c r="D197" s="13" t="e">
        <f>VLOOKUP(B197,#REF!,7,FALSE)</f>
        <v>#REF!</v>
      </c>
      <c r="E197" s="57" t="e">
        <f>VLOOKUP(B197,#REF!,5,FALSE)</f>
        <v>#REF!</v>
      </c>
      <c r="F197" s="58">
        <f>IFERROR(VLOOKUP(B197,#REF!,7,FALSE),0)</f>
        <v>0</v>
      </c>
      <c r="G197" s="58">
        <f>IFERROR(VLOOKUP(B197,#REF!,3,FALSE),0)</f>
        <v>0</v>
      </c>
      <c r="H197" s="58"/>
      <c r="I197" s="58"/>
      <c r="J197" s="58">
        <f t="shared" si="18"/>
        <v>0</v>
      </c>
      <c r="K197" s="59" t="e">
        <f t="shared" si="19"/>
        <v>#REF!</v>
      </c>
      <c r="L197" s="58" t="e">
        <f t="shared" si="20"/>
        <v>#REF!</v>
      </c>
      <c r="M197" s="58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">
      <c r="A198" s="46"/>
      <c r="B198" s="14">
        <v>5830</v>
      </c>
      <c r="C198" s="13" t="s">
        <v>317</v>
      </c>
      <c r="D198" s="13" t="e">
        <f>VLOOKUP(B198,#REF!,7,FALSE)</f>
        <v>#REF!</v>
      </c>
      <c r="E198" s="57" t="e">
        <f>VLOOKUP(B198,#REF!,5,FALSE)</f>
        <v>#REF!</v>
      </c>
      <c r="F198" s="58">
        <f>IFERROR(VLOOKUP(B198,#REF!,7,FALSE),0)</f>
        <v>0</v>
      </c>
      <c r="G198" s="58">
        <f>IFERROR(VLOOKUP(B198,#REF!,3,FALSE),0)</f>
        <v>0</v>
      </c>
      <c r="H198" s="58"/>
      <c r="I198" s="58"/>
      <c r="J198" s="58">
        <f t="shared" ref="J198:J261" si="27">SUM(F198:I198)</f>
        <v>0</v>
      </c>
      <c r="K198" s="59" t="e">
        <f t="shared" ref="K198:K261" si="28">ROUND((J198)/E198*100,5)</f>
        <v>#REF!</v>
      </c>
      <c r="L198" s="58" t="e">
        <f t="shared" ref="L198:L261" si="29">ROUND(E198*Référence/100,0)</f>
        <v>#REF!</v>
      </c>
      <c r="M198" s="58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">
      <c r="A199" s="46"/>
      <c r="B199" s="14">
        <v>5587</v>
      </c>
      <c r="C199" s="13" t="s">
        <v>91</v>
      </c>
      <c r="D199" s="13" t="e">
        <f>VLOOKUP(B199,#REF!,7,FALSE)</f>
        <v>#REF!</v>
      </c>
      <c r="E199" s="57" t="e">
        <f>VLOOKUP(B199,#REF!,5,FALSE)</f>
        <v>#REF!</v>
      </c>
      <c r="F199" s="58">
        <f>IFERROR(VLOOKUP(B199,#REF!,7,FALSE),0)</f>
        <v>0</v>
      </c>
      <c r="G199" s="58">
        <f>IFERROR(VLOOKUP(B199,#REF!,3,FALSE),0)</f>
        <v>0</v>
      </c>
      <c r="H199" s="58"/>
      <c r="I199" s="58"/>
      <c r="J199" s="58">
        <f t="shared" si="27"/>
        <v>0</v>
      </c>
      <c r="K199" s="59" t="e">
        <f t="shared" si="28"/>
        <v>#REF!</v>
      </c>
      <c r="L199" s="58" t="e">
        <f t="shared" si="29"/>
        <v>#REF!</v>
      </c>
      <c r="M199" s="58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">
      <c r="A200" s="46"/>
      <c r="B200" s="14">
        <v>5703</v>
      </c>
      <c r="C200" s="13" t="s">
        <v>117</v>
      </c>
      <c r="D200" s="13" t="e">
        <f>VLOOKUP(B200,#REF!,7,FALSE)</f>
        <v>#REF!</v>
      </c>
      <c r="E200" s="57" t="e">
        <f>VLOOKUP(B200,#REF!,5,FALSE)</f>
        <v>#REF!</v>
      </c>
      <c r="F200" s="58">
        <f>IFERROR(VLOOKUP(B200,#REF!,7,FALSE),0)</f>
        <v>0</v>
      </c>
      <c r="G200" s="58">
        <f>IFERROR(VLOOKUP(B200,#REF!,3,FALSE),0)</f>
        <v>0</v>
      </c>
      <c r="H200" s="58"/>
      <c r="I200" s="58"/>
      <c r="J200" s="58">
        <f t="shared" si="27"/>
        <v>0</v>
      </c>
      <c r="K200" s="59" t="e">
        <f t="shared" si="28"/>
        <v>#REF!</v>
      </c>
      <c r="L200" s="58" t="e">
        <f t="shared" si="29"/>
        <v>#REF!</v>
      </c>
      <c r="M200" s="58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">
      <c r="A201" s="46"/>
      <c r="B201" s="14">
        <v>5756</v>
      </c>
      <c r="C201" s="13" t="s">
        <v>242</v>
      </c>
      <c r="D201" s="13" t="e">
        <f>VLOOKUP(B201,#REF!,7,FALSE)</f>
        <v>#REF!</v>
      </c>
      <c r="E201" s="57" t="e">
        <f>VLOOKUP(B201,#REF!,5,FALSE)</f>
        <v>#REF!</v>
      </c>
      <c r="F201" s="58">
        <f>IFERROR(VLOOKUP(B201,#REF!,7,FALSE),0)</f>
        <v>0</v>
      </c>
      <c r="G201" s="58">
        <f>IFERROR(VLOOKUP(B201,#REF!,3,FALSE),0)</f>
        <v>0</v>
      </c>
      <c r="H201" s="58"/>
      <c r="I201" s="58"/>
      <c r="J201" s="58">
        <f t="shared" si="27"/>
        <v>0</v>
      </c>
      <c r="K201" s="59" t="e">
        <f t="shared" si="28"/>
        <v>#REF!</v>
      </c>
      <c r="L201" s="58" t="e">
        <f t="shared" si="29"/>
        <v>#REF!</v>
      </c>
      <c r="M201" s="58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">
      <c r="A202" s="46"/>
      <c r="B202" s="14">
        <v>5710</v>
      </c>
      <c r="C202" s="13" t="s">
        <v>163</v>
      </c>
      <c r="D202" s="13" t="e">
        <f>VLOOKUP(B202,#REF!,7,FALSE)</f>
        <v>#REF!</v>
      </c>
      <c r="E202" s="57" t="e">
        <f>VLOOKUP(B202,#REF!,5,FALSE)</f>
        <v>#REF!</v>
      </c>
      <c r="F202" s="58">
        <f>IFERROR(VLOOKUP(B202,#REF!,7,FALSE),0)</f>
        <v>0</v>
      </c>
      <c r="G202" s="58">
        <f>IFERROR(VLOOKUP(B202,#REF!,3,FALSE),0)</f>
        <v>0</v>
      </c>
      <c r="H202" s="58"/>
      <c r="I202" s="58"/>
      <c r="J202" s="58">
        <f t="shared" si="27"/>
        <v>0</v>
      </c>
      <c r="K202" s="59" t="e">
        <f t="shared" si="28"/>
        <v>#REF!</v>
      </c>
      <c r="L202" s="58" t="e">
        <f t="shared" si="29"/>
        <v>#REF!</v>
      </c>
      <c r="M202" s="58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">
      <c r="A203" s="46"/>
      <c r="B203" s="14">
        <v>5473</v>
      </c>
      <c r="C203" s="13" t="s">
        <v>135</v>
      </c>
      <c r="D203" s="13" t="e">
        <f>VLOOKUP(B203,#REF!,7,FALSE)</f>
        <v>#REF!</v>
      </c>
      <c r="E203" s="57" t="e">
        <f>VLOOKUP(B203,#REF!,5,FALSE)</f>
        <v>#REF!</v>
      </c>
      <c r="F203" s="58">
        <f>IFERROR(VLOOKUP(B203,#REF!,7,FALSE),0)</f>
        <v>0</v>
      </c>
      <c r="G203" s="58">
        <f>IFERROR(VLOOKUP(B203,#REF!,3,FALSE),0)</f>
        <v>0</v>
      </c>
      <c r="H203" s="58"/>
      <c r="I203" s="58"/>
      <c r="J203" s="58">
        <f t="shared" si="27"/>
        <v>0</v>
      </c>
      <c r="K203" s="59" t="e">
        <f t="shared" si="28"/>
        <v>#REF!</v>
      </c>
      <c r="L203" s="58" t="e">
        <f t="shared" si="29"/>
        <v>#REF!</v>
      </c>
      <c r="M203" s="58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">
      <c r="A204" s="46"/>
      <c r="B204" s="14">
        <v>5655</v>
      </c>
      <c r="C204" s="13" t="s">
        <v>327</v>
      </c>
      <c r="D204" s="13" t="e">
        <f>VLOOKUP(B204,#REF!,7,FALSE)</f>
        <v>#REF!</v>
      </c>
      <c r="E204" s="57" t="e">
        <f>VLOOKUP(B204,#REF!,5,FALSE)</f>
        <v>#REF!</v>
      </c>
      <c r="F204" s="58">
        <f>IFERROR(VLOOKUP(B204,#REF!,7,FALSE),0)</f>
        <v>0</v>
      </c>
      <c r="G204" s="58">
        <f>IFERROR(VLOOKUP(B204,#REF!,3,FALSE),0)</f>
        <v>0</v>
      </c>
      <c r="H204" s="58"/>
      <c r="I204" s="58"/>
      <c r="J204" s="58">
        <f t="shared" si="27"/>
        <v>0</v>
      </c>
      <c r="K204" s="59" t="e">
        <f t="shared" si="28"/>
        <v>#REF!</v>
      </c>
      <c r="L204" s="58" t="e">
        <f t="shared" si="29"/>
        <v>#REF!</v>
      </c>
      <c r="M204" s="58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">
      <c r="A205" s="46"/>
      <c r="B205" s="14">
        <v>5479</v>
      </c>
      <c r="C205" s="13" t="s">
        <v>171</v>
      </c>
      <c r="D205" s="13" t="e">
        <f>VLOOKUP(B205,#REF!,7,FALSE)</f>
        <v>#REF!</v>
      </c>
      <c r="E205" s="57" t="e">
        <f>VLOOKUP(B205,#REF!,5,FALSE)</f>
        <v>#REF!</v>
      </c>
      <c r="F205" s="58">
        <f>IFERROR(VLOOKUP(B205,#REF!,7,FALSE),0)</f>
        <v>0</v>
      </c>
      <c r="G205" s="58">
        <f>IFERROR(VLOOKUP(B205,#REF!,3,FALSE),0)</f>
        <v>0</v>
      </c>
      <c r="H205" s="58"/>
      <c r="I205" s="58"/>
      <c r="J205" s="58">
        <f t="shared" si="27"/>
        <v>0</v>
      </c>
      <c r="K205" s="59" t="e">
        <f t="shared" si="28"/>
        <v>#REF!</v>
      </c>
      <c r="L205" s="58" t="e">
        <f t="shared" si="29"/>
        <v>#REF!</v>
      </c>
      <c r="M205" s="58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">
      <c r="A206" s="46"/>
      <c r="B206" s="14">
        <v>5486</v>
      </c>
      <c r="C206" s="13" t="s">
        <v>224</v>
      </c>
      <c r="D206" s="13" t="e">
        <f>VLOOKUP(B206,#REF!,7,FALSE)</f>
        <v>#REF!</v>
      </c>
      <c r="E206" s="57" t="e">
        <f>VLOOKUP(B206,#REF!,5,FALSE)</f>
        <v>#REF!</v>
      </c>
      <c r="F206" s="58">
        <f>IFERROR(VLOOKUP(B206,#REF!,7,FALSE),0)</f>
        <v>0</v>
      </c>
      <c r="G206" s="58">
        <f>IFERROR(VLOOKUP(B206,#REF!,3,FALSE),0)</f>
        <v>0</v>
      </c>
      <c r="H206" s="58"/>
      <c r="I206" s="58"/>
      <c r="J206" s="58">
        <f t="shared" si="27"/>
        <v>0</v>
      </c>
      <c r="K206" s="59" t="e">
        <f t="shared" si="28"/>
        <v>#REF!</v>
      </c>
      <c r="L206" s="58" t="e">
        <f t="shared" si="29"/>
        <v>#REF!</v>
      </c>
      <c r="M206" s="58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">
      <c r="A207" s="46"/>
      <c r="B207" s="14">
        <v>5723</v>
      </c>
      <c r="C207" s="13" t="s">
        <v>31</v>
      </c>
      <c r="D207" s="13" t="e">
        <f>VLOOKUP(B207,#REF!,7,FALSE)</f>
        <v>#REF!</v>
      </c>
      <c r="E207" s="57" t="e">
        <f>VLOOKUP(B207,#REF!,5,FALSE)</f>
        <v>#REF!</v>
      </c>
      <c r="F207" s="58">
        <f>IFERROR(VLOOKUP(B207,#REF!,7,FALSE),0)</f>
        <v>0</v>
      </c>
      <c r="G207" s="58">
        <f>IFERROR(VLOOKUP(B207,#REF!,3,FALSE),0)</f>
        <v>0</v>
      </c>
      <c r="H207" s="58"/>
      <c r="I207" s="58"/>
      <c r="J207" s="58">
        <f t="shared" si="27"/>
        <v>0</v>
      </c>
      <c r="K207" s="59" t="e">
        <f t="shared" si="28"/>
        <v>#REF!</v>
      </c>
      <c r="L207" s="58" t="e">
        <f t="shared" si="29"/>
        <v>#REF!</v>
      </c>
      <c r="M207" s="58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">
      <c r="A208" s="46"/>
      <c r="B208" s="14">
        <v>5633</v>
      </c>
      <c r="C208" s="13" t="s">
        <v>44</v>
      </c>
      <c r="D208" s="13" t="e">
        <f>VLOOKUP(B208,#REF!,7,FALSE)</f>
        <v>#REF!</v>
      </c>
      <c r="E208" s="57" t="e">
        <f>VLOOKUP(B208,#REF!,5,FALSE)</f>
        <v>#REF!</v>
      </c>
      <c r="F208" s="58">
        <f>IFERROR(VLOOKUP(B208,#REF!,7,FALSE),0)</f>
        <v>0</v>
      </c>
      <c r="G208" s="58">
        <f>IFERROR(VLOOKUP(B208,#REF!,3,FALSE),0)</f>
        <v>0</v>
      </c>
      <c r="H208" s="58"/>
      <c r="I208" s="58"/>
      <c r="J208" s="58">
        <f t="shared" si="27"/>
        <v>0</v>
      </c>
      <c r="K208" s="59" t="e">
        <f t="shared" si="28"/>
        <v>#REF!</v>
      </c>
      <c r="L208" s="58" t="e">
        <f t="shared" si="29"/>
        <v>#REF!</v>
      </c>
      <c r="M208" s="58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">
      <c r="A209" s="46"/>
      <c r="B209" s="14">
        <v>5763</v>
      </c>
      <c r="C209" s="13" t="s">
        <v>306</v>
      </c>
      <c r="D209" s="13" t="e">
        <f>VLOOKUP(B209,#REF!,7,FALSE)</f>
        <v>#REF!</v>
      </c>
      <c r="E209" s="57" t="e">
        <f>VLOOKUP(B209,#REF!,5,FALSE)</f>
        <v>#REF!</v>
      </c>
      <c r="F209" s="58">
        <f>IFERROR(VLOOKUP(B209,#REF!,7,FALSE),0)</f>
        <v>0</v>
      </c>
      <c r="G209" s="58">
        <f>IFERROR(VLOOKUP(B209,#REF!,3,FALSE),0)</f>
        <v>0</v>
      </c>
      <c r="H209" s="58"/>
      <c r="I209" s="58"/>
      <c r="J209" s="58">
        <f t="shared" si="27"/>
        <v>0</v>
      </c>
      <c r="K209" s="59" t="e">
        <f t="shared" si="28"/>
        <v>#REF!</v>
      </c>
      <c r="L209" s="58" t="e">
        <f t="shared" si="29"/>
        <v>#REF!</v>
      </c>
      <c r="M209" s="58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">
      <c r="A210" s="46"/>
      <c r="B210" s="14">
        <v>5652</v>
      </c>
      <c r="C210" s="13" t="s">
        <v>316</v>
      </c>
      <c r="D210" s="13" t="e">
        <f>VLOOKUP(B210,#REF!,7,FALSE)</f>
        <v>#REF!</v>
      </c>
      <c r="E210" s="57" t="e">
        <f>VLOOKUP(B210,#REF!,5,FALSE)</f>
        <v>#REF!</v>
      </c>
      <c r="F210" s="58">
        <f>IFERROR(VLOOKUP(B210,#REF!,7,FALSE),0)</f>
        <v>0</v>
      </c>
      <c r="G210" s="58">
        <f>IFERROR(VLOOKUP(B210,#REF!,3,FALSE),0)</f>
        <v>0</v>
      </c>
      <c r="H210" s="58"/>
      <c r="I210" s="58"/>
      <c r="J210" s="58">
        <f t="shared" si="27"/>
        <v>0</v>
      </c>
      <c r="K210" s="59" t="e">
        <f t="shared" si="28"/>
        <v>#REF!</v>
      </c>
      <c r="L210" s="58" t="e">
        <f t="shared" si="29"/>
        <v>#REF!</v>
      </c>
      <c r="M210" s="58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">
      <c r="A211" s="46"/>
      <c r="B211" s="14">
        <v>5709</v>
      </c>
      <c r="C211" s="13" t="s">
        <v>157</v>
      </c>
      <c r="D211" s="13" t="e">
        <f>VLOOKUP(B211,#REF!,7,FALSE)</f>
        <v>#REF!</v>
      </c>
      <c r="E211" s="57" t="e">
        <f>VLOOKUP(B211,#REF!,5,FALSE)</f>
        <v>#REF!</v>
      </c>
      <c r="F211" s="58">
        <f>IFERROR(VLOOKUP(B211,#REF!,7,FALSE),0)</f>
        <v>0</v>
      </c>
      <c r="G211" s="58">
        <f>IFERROR(VLOOKUP(B211,#REF!,3,FALSE),0)</f>
        <v>0</v>
      </c>
      <c r="H211" s="58"/>
      <c r="I211" s="58"/>
      <c r="J211" s="58">
        <f t="shared" si="27"/>
        <v>0</v>
      </c>
      <c r="K211" s="59" t="e">
        <f t="shared" si="28"/>
        <v>#REF!</v>
      </c>
      <c r="L211" s="58" t="e">
        <f t="shared" si="29"/>
        <v>#REF!</v>
      </c>
      <c r="M211" s="58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">
      <c r="A212" s="46"/>
      <c r="B212" s="14">
        <v>5803</v>
      </c>
      <c r="C212" s="13" t="s">
        <v>325</v>
      </c>
      <c r="D212" s="13" t="e">
        <f>VLOOKUP(B212,#REF!,7,FALSE)</f>
        <v>#REF!</v>
      </c>
      <c r="E212" s="57" t="e">
        <f>VLOOKUP(B212,#REF!,5,FALSE)</f>
        <v>#REF!</v>
      </c>
      <c r="F212" s="58">
        <f>IFERROR(VLOOKUP(B212,#REF!,7,FALSE),0)</f>
        <v>0</v>
      </c>
      <c r="G212" s="58">
        <f>IFERROR(VLOOKUP(B212,#REF!,3,FALSE),0)</f>
        <v>0</v>
      </c>
      <c r="H212" s="58"/>
      <c r="I212" s="58"/>
      <c r="J212" s="58">
        <f t="shared" si="27"/>
        <v>0</v>
      </c>
      <c r="K212" s="59" t="e">
        <f t="shared" si="28"/>
        <v>#REF!</v>
      </c>
      <c r="L212" s="58" t="e">
        <f t="shared" si="29"/>
        <v>#REF!</v>
      </c>
      <c r="M212" s="58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">
      <c r="A213" s="46"/>
      <c r="B213" s="14">
        <v>5707</v>
      </c>
      <c r="C213" s="13" t="s">
        <v>150</v>
      </c>
      <c r="D213" s="13" t="e">
        <f>VLOOKUP(B213,#REF!,7,FALSE)</f>
        <v>#REF!</v>
      </c>
      <c r="E213" s="57" t="e">
        <f>VLOOKUP(B213,#REF!,5,FALSE)</f>
        <v>#REF!</v>
      </c>
      <c r="F213" s="58">
        <f>IFERROR(VLOOKUP(B213,#REF!,7,FALSE),0)</f>
        <v>0</v>
      </c>
      <c r="G213" s="58">
        <f>IFERROR(VLOOKUP(B213,#REF!,3,FALSE),0)</f>
        <v>0</v>
      </c>
      <c r="H213" s="58"/>
      <c r="I213" s="58"/>
      <c r="J213" s="58">
        <f t="shared" si="27"/>
        <v>0</v>
      </c>
      <c r="K213" s="59" t="e">
        <f t="shared" si="28"/>
        <v>#REF!</v>
      </c>
      <c r="L213" s="58" t="e">
        <f t="shared" si="29"/>
        <v>#REF!</v>
      </c>
      <c r="M213" s="58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">
      <c r="A214" s="46"/>
      <c r="B214" s="14">
        <v>5411</v>
      </c>
      <c r="C214" s="13" t="s">
        <v>256</v>
      </c>
      <c r="D214" s="13" t="e">
        <f>VLOOKUP(B214,#REF!,7,FALSE)</f>
        <v>#REF!</v>
      </c>
      <c r="E214" s="57" t="e">
        <f>VLOOKUP(B214,#REF!,5,FALSE)</f>
        <v>#REF!</v>
      </c>
      <c r="F214" s="58">
        <f>IFERROR(VLOOKUP(B214,#REF!,7,FALSE),0)</f>
        <v>0</v>
      </c>
      <c r="G214" s="58">
        <f>IFERROR(VLOOKUP(B214,#REF!,3,FALSE),0)</f>
        <v>0</v>
      </c>
      <c r="H214" s="58"/>
      <c r="I214" s="58"/>
      <c r="J214" s="58">
        <f t="shared" si="27"/>
        <v>0</v>
      </c>
      <c r="K214" s="59" t="e">
        <f t="shared" si="28"/>
        <v>#REF!</v>
      </c>
      <c r="L214" s="58" t="e">
        <f t="shared" si="29"/>
        <v>#REF!</v>
      </c>
      <c r="M214" s="58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">
      <c r="A215" s="46"/>
      <c r="B215" s="14">
        <v>5799</v>
      </c>
      <c r="C215" s="13" t="s">
        <v>29</v>
      </c>
      <c r="D215" s="13" t="e">
        <f>VLOOKUP(B215,#REF!,7,FALSE)</f>
        <v>#REF!</v>
      </c>
      <c r="E215" s="57" t="e">
        <f>VLOOKUP(B215,#REF!,5,FALSE)</f>
        <v>#REF!</v>
      </c>
      <c r="F215" s="58">
        <f>IFERROR(VLOOKUP(B215,#REF!,7,FALSE),0)</f>
        <v>0</v>
      </c>
      <c r="G215" s="58">
        <f>IFERROR(VLOOKUP(B215,#REF!,3,FALSE),0)</f>
        <v>0</v>
      </c>
      <c r="H215" s="58"/>
      <c r="I215" s="58"/>
      <c r="J215" s="58">
        <f t="shared" si="27"/>
        <v>0</v>
      </c>
      <c r="K215" s="59" t="e">
        <f t="shared" si="28"/>
        <v>#REF!</v>
      </c>
      <c r="L215" s="58" t="e">
        <f t="shared" si="29"/>
        <v>#REF!</v>
      </c>
      <c r="M215" s="58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">
      <c r="A216" s="46"/>
      <c r="B216" s="14">
        <v>5853</v>
      </c>
      <c r="C216" s="13" t="s">
        <v>142</v>
      </c>
      <c r="D216" s="13" t="e">
        <f>VLOOKUP(B216,#REF!,7,FALSE)</f>
        <v>#REF!</v>
      </c>
      <c r="E216" s="57" t="e">
        <f>VLOOKUP(B216,#REF!,5,FALSE)</f>
        <v>#REF!</v>
      </c>
      <c r="F216" s="58">
        <f>IFERROR(VLOOKUP(B216,#REF!,7,FALSE),0)</f>
        <v>0</v>
      </c>
      <c r="G216" s="58">
        <f>IFERROR(VLOOKUP(B216,#REF!,3,FALSE),0)</f>
        <v>0</v>
      </c>
      <c r="H216" s="58"/>
      <c r="I216" s="58"/>
      <c r="J216" s="58">
        <f t="shared" si="27"/>
        <v>0</v>
      </c>
      <c r="K216" s="59" t="e">
        <f t="shared" si="28"/>
        <v>#REF!</v>
      </c>
      <c r="L216" s="58" t="e">
        <f t="shared" si="29"/>
        <v>#REF!</v>
      </c>
      <c r="M216" s="58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">
      <c r="A217" s="46"/>
      <c r="B217" s="14">
        <v>5511</v>
      </c>
      <c r="C217" s="13" t="s">
        <v>114</v>
      </c>
      <c r="D217" s="13" t="e">
        <f>VLOOKUP(B217,#REF!,7,FALSE)</f>
        <v>#REF!</v>
      </c>
      <c r="E217" s="57" t="e">
        <f>VLOOKUP(B217,#REF!,5,FALSE)</f>
        <v>#REF!</v>
      </c>
      <c r="F217" s="58">
        <f>IFERROR(VLOOKUP(B217,#REF!,7,FALSE),0)</f>
        <v>0</v>
      </c>
      <c r="G217" s="58">
        <f>IFERROR(VLOOKUP(B217,#REF!,3,FALSE),0)</f>
        <v>0</v>
      </c>
      <c r="H217" s="58"/>
      <c r="I217" s="58"/>
      <c r="J217" s="58">
        <f t="shared" si="27"/>
        <v>0</v>
      </c>
      <c r="K217" s="59" t="e">
        <f t="shared" si="28"/>
        <v>#REF!</v>
      </c>
      <c r="L217" s="58" t="e">
        <f t="shared" si="29"/>
        <v>#REF!</v>
      </c>
      <c r="M217" s="58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">
      <c r="A218" s="46"/>
      <c r="B218" s="14">
        <v>5533</v>
      </c>
      <c r="C218" s="13" t="s">
        <v>265</v>
      </c>
      <c r="D218" s="13" t="e">
        <f>VLOOKUP(B218,#REF!,7,FALSE)</f>
        <v>#REF!</v>
      </c>
      <c r="E218" s="57" t="e">
        <f>VLOOKUP(B218,#REF!,5,FALSE)</f>
        <v>#REF!</v>
      </c>
      <c r="F218" s="58">
        <f>IFERROR(VLOOKUP(B218,#REF!,7,FALSE),0)</f>
        <v>0</v>
      </c>
      <c r="G218" s="58">
        <f>IFERROR(VLOOKUP(B218,#REF!,3,FALSE),0)</f>
        <v>0</v>
      </c>
      <c r="H218" s="58"/>
      <c r="I218" s="58"/>
      <c r="J218" s="58">
        <f t="shared" si="27"/>
        <v>0</v>
      </c>
      <c r="K218" s="59" t="e">
        <f t="shared" si="28"/>
        <v>#REF!</v>
      </c>
      <c r="L218" s="58" t="e">
        <f t="shared" si="29"/>
        <v>#REF!</v>
      </c>
      <c r="M218" s="58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">
      <c r="A219" s="46"/>
      <c r="B219" s="14">
        <v>5926</v>
      </c>
      <c r="C219" s="13" t="s">
        <v>267</v>
      </c>
      <c r="D219" s="13" t="e">
        <f>VLOOKUP(B219,#REF!,7,FALSE)</f>
        <v>#REF!</v>
      </c>
      <c r="E219" s="57" t="e">
        <f>VLOOKUP(B219,#REF!,5,FALSE)</f>
        <v>#REF!</v>
      </c>
      <c r="F219" s="58">
        <f>IFERROR(VLOOKUP(B219,#REF!,7,FALSE),0)</f>
        <v>0</v>
      </c>
      <c r="G219" s="58">
        <f>IFERROR(VLOOKUP(B219,#REF!,3,FALSE),0)</f>
        <v>0</v>
      </c>
      <c r="H219" s="58"/>
      <c r="I219" s="58"/>
      <c r="J219" s="58">
        <f t="shared" si="27"/>
        <v>0</v>
      </c>
      <c r="K219" s="59" t="e">
        <f t="shared" si="28"/>
        <v>#REF!</v>
      </c>
      <c r="L219" s="58" t="e">
        <f t="shared" si="29"/>
        <v>#REF!</v>
      </c>
      <c r="M219" s="58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">
      <c r="A220" s="46"/>
      <c r="B220" s="14">
        <v>5913</v>
      </c>
      <c r="C220" s="13" t="s">
        <v>181</v>
      </c>
      <c r="D220" s="13" t="e">
        <f>VLOOKUP(B220,#REF!,7,FALSE)</f>
        <v>#REF!</v>
      </c>
      <c r="E220" s="57" t="e">
        <f>VLOOKUP(B220,#REF!,5,FALSE)</f>
        <v>#REF!</v>
      </c>
      <c r="F220" s="58">
        <f>IFERROR(VLOOKUP(B220,#REF!,7,FALSE),0)</f>
        <v>0</v>
      </c>
      <c r="G220" s="58">
        <f>IFERROR(VLOOKUP(B220,#REF!,3,FALSE),0)</f>
        <v>0</v>
      </c>
      <c r="H220" s="58"/>
      <c r="I220" s="58"/>
      <c r="J220" s="58">
        <f t="shared" si="27"/>
        <v>0</v>
      </c>
      <c r="K220" s="59" t="e">
        <f t="shared" si="28"/>
        <v>#REF!</v>
      </c>
      <c r="L220" s="58" t="e">
        <f t="shared" si="29"/>
        <v>#REF!</v>
      </c>
      <c r="M220" s="58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">
      <c r="A221" s="46"/>
      <c r="B221" s="14">
        <v>5492</v>
      </c>
      <c r="C221" s="13" t="s">
        <v>246</v>
      </c>
      <c r="D221" s="13" t="e">
        <f>VLOOKUP(B221,#REF!,7,FALSE)</f>
        <v>#REF!</v>
      </c>
      <c r="E221" s="57" t="e">
        <f>VLOOKUP(B221,#REF!,5,FALSE)</f>
        <v>#REF!</v>
      </c>
      <c r="F221" s="58">
        <f>IFERROR(VLOOKUP(B221,#REF!,7,FALSE),0)</f>
        <v>0</v>
      </c>
      <c r="G221" s="58">
        <f>IFERROR(VLOOKUP(B221,#REF!,3,FALSE),0)</f>
        <v>0</v>
      </c>
      <c r="H221" s="58"/>
      <c r="I221" s="58"/>
      <c r="J221" s="58">
        <f t="shared" si="27"/>
        <v>0</v>
      </c>
      <c r="K221" s="59" t="e">
        <f t="shared" si="28"/>
        <v>#REF!</v>
      </c>
      <c r="L221" s="58" t="e">
        <f t="shared" si="29"/>
        <v>#REF!</v>
      </c>
      <c r="M221" s="58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">
      <c r="A222" s="46"/>
      <c r="B222" s="14">
        <v>5554</v>
      </c>
      <c r="C222" s="13" t="s">
        <v>164</v>
      </c>
      <c r="D222" s="13" t="e">
        <f>VLOOKUP(B222,#REF!,7,FALSE)</f>
        <v>#REF!</v>
      </c>
      <c r="E222" s="57" t="e">
        <f>VLOOKUP(B222,#REF!,5,FALSE)</f>
        <v>#REF!</v>
      </c>
      <c r="F222" s="58">
        <f>IFERROR(VLOOKUP(B222,#REF!,7,FALSE),0)</f>
        <v>0</v>
      </c>
      <c r="G222" s="58">
        <f>IFERROR(VLOOKUP(B222,#REF!,3,FALSE),0)</f>
        <v>0</v>
      </c>
      <c r="H222" s="58"/>
      <c r="I222" s="58"/>
      <c r="J222" s="58">
        <f t="shared" si="27"/>
        <v>0</v>
      </c>
      <c r="K222" s="59" t="e">
        <f t="shared" si="28"/>
        <v>#REF!</v>
      </c>
      <c r="L222" s="58" t="e">
        <f t="shared" si="29"/>
        <v>#REF!</v>
      </c>
      <c r="M222" s="58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">
      <c r="A223" s="46"/>
      <c r="B223" s="14">
        <v>5415</v>
      </c>
      <c r="C223" s="13" t="s">
        <v>328</v>
      </c>
      <c r="D223" s="13" t="e">
        <f>VLOOKUP(B223,#REF!,7,FALSE)</f>
        <v>#REF!</v>
      </c>
      <c r="E223" s="57" t="e">
        <f>VLOOKUP(B223,#REF!,5,FALSE)</f>
        <v>#REF!</v>
      </c>
      <c r="F223" s="58">
        <f>IFERROR(VLOOKUP(B223,#REF!,7,FALSE),0)</f>
        <v>0</v>
      </c>
      <c r="G223" s="58">
        <f>IFERROR(VLOOKUP(B223,#REF!,3,FALSE),0)</f>
        <v>0</v>
      </c>
      <c r="H223" s="58"/>
      <c r="I223" s="58"/>
      <c r="J223" s="58">
        <f t="shared" si="27"/>
        <v>0</v>
      </c>
      <c r="K223" s="59" t="e">
        <f t="shared" si="28"/>
        <v>#REF!</v>
      </c>
      <c r="L223" s="58" t="e">
        <f t="shared" si="29"/>
        <v>#REF!</v>
      </c>
      <c r="M223" s="58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">
      <c r="A224" s="46"/>
      <c r="B224" s="14">
        <v>5527</v>
      </c>
      <c r="C224" s="13" t="s">
        <v>247</v>
      </c>
      <c r="D224" s="13" t="e">
        <f>VLOOKUP(B224,#REF!,7,FALSE)</f>
        <v>#REF!</v>
      </c>
      <c r="E224" s="57" t="e">
        <f>VLOOKUP(B224,#REF!,5,FALSE)</f>
        <v>#REF!</v>
      </c>
      <c r="F224" s="58">
        <f>IFERROR(VLOOKUP(B224,#REF!,7,FALSE),0)</f>
        <v>0</v>
      </c>
      <c r="G224" s="58">
        <f>IFERROR(VLOOKUP(B224,#REF!,3,FALSE),0)</f>
        <v>0</v>
      </c>
      <c r="H224" s="58"/>
      <c r="I224" s="58"/>
      <c r="J224" s="58">
        <f t="shared" si="27"/>
        <v>0</v>
      </c>
      <c r="K224" s="59" t="e">
        <f t="shared" si="28"/>
        <v>#REF!</v>
      </c>
      <c r="L224" s="58" t="e">
        <f t="shared" si="29"/>
        <v>#REF!</v>
      </c>
      <c r="M224" s="58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">
      <c r="A225" s="46"/>
      <c r="B225" s="14">
        <v>5719</v>
      </c>
      <c r="C225" s="13" t="s">
        <v>198</v>
      </c>
      <c r="D225" s="13" t="e">
        <f>VLOOKUP(B225,#REF!,7,FALSE)</f>
        <v>#REF!</v>
      </c>
      <c r="E225" s="57" t="e">
        <f>VLOOKUP(B225,#REF!,5,FALSE)</f>
        <v>#REF!</v>
      </c>
      <c r="F225" s="58">
        <f>IFERROR(VLOOKUP(B225,#REF!,7,FALSE),0)</f>
        <v>0</v>
      </c>
      <c r="G225" s="58">
        <f>IFERROR(VLOOKUP(B225,#REF!,3,FALSE),0)</f>
        <v>0</v>
      </c>
      <c r="H225" s="58"/>
      <c r="I225" s="58"/>
      <c r="J225" s="58">
        <f t="shared" si="27"/>
        <v>0</v>
      </c>
      <c r="K225" s="59" t="e">
        <f t="shared" si="28"/>
        <v>#REF!</v>
      </c>
      <c r="L225" s="58" t="e">
        <f t="shared" si="29"/>
        <v>#REF!</v>
      </c>
      <c r="M225" s="58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">
      <c r="A226" s="46"/>
      <c r="B226" s="14">
        <v>5537</v>
      </c>
      <c r="C226" s="13" t="s">
        <v>314</v>
      </c>
      <c r="D226" s="13" t="e">
        <f>VLOOKUP(B226,#REF!,7,FALSE)</f>
        <v>#REF!</v>
      </c>
      <c r="E226" s="57" t="e">
        <f>VLOOKUP(B226,#REF!,5,FALSE)</f>
        <v>#REF!</v>
      </c>
      <c r="F226" s="58">
        <f>IFERROR(VLOOKUP(B226,#REF!,7,FALSE),0)</f>
        <v>0</v>
      </c>
      <c r="G226" s="58">
        <f>IFERROR(VLOOKUP(B226,#REF!,3,FALSE),0)</f>
        <v>0</v>
      </c>
      <c r="H226" s="58"/>
      <c r="I226" s="58"/>
      <c r="J226" s="58">
        <f t="shared" si="27"/>
        <v>0</v>
      </c>
      <c r="K226" s="59" t="e">
        <f t="shared" si="28"/>
        <v>#REF!</v>
      </c>
      <c r="L226" s="58" t="e">
        <f t="shared" si="29"/>
        <v>#REF!</v>
      </c>
      <c r="M226" s="58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">
      <c r="A227" s="46"/>
      <c r="B227" s="14">
        <v>5503</v>
      </c>
      <c r="C227" s="13" t="s">
        <v>321</v>
      </c>
      <c r="D227" s="13" t="e">
        <f>VLOOKUP(B227,#REF!,7,FALSE)</f>
        <v>#REF!</v>
      </c>
      <c r="E227" s="57" t="e">
        <f>VLOOKUP(B227,#REF!,5,FALSE)</f>
        <v>#REF!</v>
      </c>
      <c r="F227" s="58">
        <f>IFERROR(VLOOKUP(B227,#REF!,7,FALSE),0)</f>
        <v>0</v>
      </c>
      <c r="G227" s="58">
        <f>IFERROR(VLOOKUP(B227,#REF!,3,FALSE),0)</f>
        <v>0</v>
      </c>
      <c r="H227" s="58"/>
      <c r="I227" s="58"/>
      <c r="J227" s="58">
        <f t="shared" si="27"/>
        <v>0</v>
      </c>
      <c r="K227" s="59" t="e">
        <f t="shared" si="28"/>
        <v>#REF!</v>
      </c>
      <c r="L227" s="58" t="e">
        <f t="shared" si="29"/>
        <v>#REF!</v>
      </c>
      <c r="M227" s="58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">
      <c r="A228" s="46"/>
      <c r="B228" s="14">
        <v>5636</v>
      </c>
      <c r="C228" s="13" t="s">
        <v>45</v>
      </c>
      <c r="D228" s="13" t="e">
        <f>VLOOKUP(B228,#REF!,7,FALSE)</f>
        <v>#REF!</v>
      </c>
      <c r="E228" s="57" t="e">
        <f>VLOOKUP(B228,#REF!,5,FALSE)</f>
        <v>#REF!</v>
      </c>
      <c r="F228" s="58">
        <f>IFERROR(VLOOKUP(B228,#REF!,7,FALSE),0)</f>
        <v>0</v>
      </c>
      <c r="G228" s="58">
        <f>IFERROR(VLOOKUP(B228,#REF!,3,FALSE),0)</f>
        <v>0</v>
      </c>
      <c r="H228" s="58"/>
      <c r="I228" s="58"/>
      <c r="J228" s="58">
        <f t="shared" si="27"/>
        <v>0</v>
      </c>
      <c r="K228" s="59" t="e">
        <f t="shared" si="28"/>
        <v>#REF!</v>
      </c>
      <c r="L228" s="58" t="e">
        <f t="shared" si="29"/>
        <v>#REF!</v>
      </c>
      <c r="M228" s="58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">
      <c r="A229" s="46"/>
      <c r="B229" s="14">
        <v>5496</v>
      </c>
      <c r="C229" s="13" t="s">
        <v>262</v>
      </c>
      <c r="D229" s="13" t="e">
        <f>VLOOKUP(B229,#REF!,7,FALSE)</f>
        <v>#REF!</v>
      </c>
      <c r="E229" s="57" t="e">
        <f>VLOOKUP(B229,#REF!,5,FALSE)</f>
        <v>#REF!</v>
      </c>
      <c r="F229" s="58">
        <f>IFERROR(VLOOKUP(B229,#REF!,7,FALSE),0)</f>
        <v>0</v>
      </c>
      <c r="G229" s="58">
        <f>IFERROR(VLOOKUP(B229,#REF!,3,FALSE),0)</f>
        <v>0</v>
      </c>
      <c r="H229" s="58"/>
      <c r="I229" s="58"/>
      <c r="J229" s="58">
        <f t="shared" si="27"/>
        <v>0</v>
      </c>
      <c r="K229" s="59" t="e">
        <f t="shared" si="28"/>
        <v>#REF!</v>
      </c>
      <c r="L229" s="58" t="e">
        <f t="shared" si="29"/>
        <v>#REF!</v>
      </c>
      <c r="M229" s="58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">
      <c r="A230" s="46"/>
      <c r="B230" s="14">
        <v>5435</v>
      </c>
      <c r="C230" s="13" t="s">
        <v>285</v>
      </c>
      <c r="D230" s="13" t="e">
        <f>VLOOKUP(B230,#REF!,7,FALSE)</f>
        <v>#REF!</v>
      </c>
      <c r="E230" s="57" t="e">
        <f>VLOOKUP(B230,#REF!,5,FALSE)</f>
        <v>#REF!</v>
      </c>
      <c r="F230" s="58">
        <f>IFERROR(VLOOKUP(B230,#REF!,7,FALSE),0)</f>
        <v>0</v>
      </c>
      <c r="G230" s="58">
        <f>IFERROR(VLOOKUP(B230,#REF!,3,FALSE),0)</f>
        <v>0</v>
      </c>
      <c r="H230" s="58"/>
      <c r="I230" s="58"/>
      <c r="J230" s="58">
        <f t="shared" si="27"/>
        <v>0</v>
      </c>
      <c r="K230" s="59" t="e">
        <f t="shared" si="28"/>
        <v>#REF!</v>
      </c>
      <c r="L230" s="58" t="e">
        <f t="shared" si="29"/>
        <v>#REF!</v>
      </c>
      <c r="M230" s="58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">
      <c r="A231" s="46"/>
      <c r="B231" s="14">
        <v>5929</v>
      </c>
      <c r="C231" s="13" t="s">
        <v>292</v>
      </c>
      <c r="D231" s="13" t="e">
        <f>VLOOKUP(B231,#REF!,7,FALSE)</f>
        <v>#REF!</v>
      </c>
      <c r="E231" s="57" t="e">
        <f>VLOOKUP(B231,#REF!,5,FALSE)</f>
        <v>#REF!</v>
      </c>
      <c r="F231" s="58">
        <f>IFERROR(VLOOKUP(B231,#REF!,7,FALSE),0)</f>
        <v>0</v>
      </c>
      <c r="G231" s="58">
        <f>IFERROR(VLOOKUP(B231,#REF!,3,FALSE),0)</f>
        <v>0</v>
      </c>
      <c r="H231" s="58"/>
      <c r="I231" s="58"/>
      <c r="J231" s="58">
        <f t="shared" si="27"/>
        <v>0</v>
      </c>
      <c r="K231" s="59" t="e">
        <f t="shared" si="28"/>
        <v>#REF!</v>
      </c>
      <c r="L231" s="58" t="e">
        <f t="shared" si="29"/>
        <v>#REF!</v>
      </c>
      <c r="M231" s="58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">
      <c r="A232" s="46"/>
      <c r="B232" s="14">
        <v>5905</v>
      </c>
      <c r="C232" s="13" t="s">
        <v>149</v>
      </c>
      <c r="D232" s="13" t="e">
        <f>VLOOKUP(B232,#REF!,7,FALSE)</f>
        <v>#REF!</v>
      </c>
      <c r="E232" s="57" t="e">
        <f>VLOOKUP(B232,#REF!,5,FALSE)</f>
        <v>#REF!</v>
      </c>
      <c r="F232" s="58">
        <f>IFERROR(VLOOKUP(B232,#REF!,7,FALSE),0)</f>
        <v>0</v>
      </c>
      <c r="G232" s="58">
        <f>IFERROR(VLOOKUP(B232,#REF!,3,FALSE),0)</f>
        <v>0</v>
      </c>
      <c r="H232" s="58"/>
      <c r="I232" s="58"/>
      <c r="J232" s="58">
        <f t="shared" si="27"/>
        <v>0</v>
      </c>
      <c r="K232" s="59" t="e">
        <f t="shared" si="28"/>
        <v>#REF!</v>
      </c>
      <c r="L232" s="58" t="e">
        <f t="shared" si="29"/>
        <v>#REF!</v>
      </c>
      <c r="M232" s="58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">
      <c r="A233" s="46"/>
      <c r="B233" s="14">
        <v>5907</v>
      </c>
      <c r="C233" s="13" t="s">
        <v>152</v>
      </c>
      <c r="D233" s="13" t="e">
        <f>VLOOKUP(B233,#REF!,7,FALSE)</f>
        <v>#REF!</v>
      </c>
      <c r="E233" s="57" t="e">
        <f>VLOOKUP(B233,#REF!,5,FALSE)</f>
        <v>#REF!</v>
      </c>
      <c r="F233" s="58">
        <f>IFERROR(VLOOKUP(B233,#REF!,7,FALSE),0)</f>
        <v>0</v>
      </c>
      <c r="G233" s="58">
        <f>IFERROR(VLOOKUP(B233,#REF!,3,FALSE),0)</f>
        <v>0</v>
      </c>
      <c r="H233" s="58"/>
      <c r="I233" s="58"/>
      <c r="J233" s="58">
        <f t="shared" si="27"/>
        <v>0</v>
      </c>
      <c r="K233" s="59" t="e">
        <f t="shared" si="28"/>
        <v>#REF!</v>
      </c>
      <c r="L233" s="58" t="e">
        <f t="shared" si="29"/>
        <v>#REF!</v>
      </c>
      <c r="M233" s="58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">
      <c r="A234" s="46"/>
      <c r="B234" s="14">
        <v>5628</v>
      </c>
      <c r="C234" s="13" t="s">
        <v>161</v>
      </c>
      <c r="D234" s="13" t="e">
        <f>VLOOKUP(B234,#REF!,7,FALSE)</f>
        <v>#REF!</v>
      </c>
      <c r="E234" s="57" t="e">
        <f>VLOOKUP(B234,#REF!,5,FALSE)</f>
        <v>#REF!</v>
      </c>
      <c r="F234" s="58">
        <f>IFERROR(VLOOKUP(B234,#REF!,7,FALSE),0)</f>
        <v>0</v>
      </c>
      <c r="G234" s="58">
        <f>IFERROR(VLOOKUP(B234,#REF!,3,FALSE),0)</f>
        <v>0</v>
      </c>
      <c r="H234" s="58"/>
      <c r="I234" s="58"/>
      <c r="J234" s="58">
        <f t="shared" si="27"/>
        <v>0</v>
      </c>
      <c r="K234" s="59" t="e">
        <f t="shared" si="28"/>
        <v>#REF!</v>
      </c>
      <c r="L234" s="58" t="e">
        <f t="shared" si="29"/>
        <v>#REF!</v>
      </c>
      <c r="M234" s="58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">
      <c r="A235" s="46"/>
      <c r="B235" s="14">
        <v>5555</v>
      </c>
      <c r="C235" s="13" t="s">
        <v>167</v>
      </c>
      <c r="D235" s="13" t="e">
        <f>VLOOKUP(B235,#REF!,7,FALSE)</f>
        <v>#REF!</v>
      </c>
      <c r="E235" s="57" t="e">
        <f>VLOOKUP(B235,#REF!,5,FALSE)</f>
        <v>#REF!</v>
      </c>
      <c r="F235" s="58">
        <f>IFERROR(VLOOKUP(B235,#REF!,7,FALSE),0)</f>
        <v>0</v>
      </c>
      <c r="G235" s="58">
        <f>IFERROR(VLOOKUP(B235,#REF!,3,FALSE),0)</f>
        <v>0</v>
      </c>
      <c r="H235" s="58"/>
      <c r="I235" s="58"/>
      <c r="J235" s="58">
        <f t="shared" si="27"/>
        <v>0</v>
      </c>
      <c r="K235" s="59" t="e">
        <f t="shared" si="28"/>
        <v>#REF!</v>
      </c>
      <c r="L235" s="58" t="e">
        <f t="shared" si="29"/>
        <v>#REF!</v>
      </c>
      <c r="M235" s="58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">
      <c r="A236" s="46"/>
      <c r="B236" s="14">
        <v>5728</v>
      </c>
      <c r="C236" s="13" t="s">
        <v>291</v>
      </c>
      <c r="D236" s="13" t="e">
        <f>VLOOKUP(B236,#REF!,7,FALSE)</f>
        <v>#REF!</v>
      </c>
      <c r="E236" s="57" t="e">
        <f>VLOOKUP(B236,#REF!,5,FALSE)</f>
        <v>#REF!</v>
      </c>
      <c r="F236" s="58">
        <f>IFERROR(VLOOKUP(B236,#REF!,7,FALSE),0)</f>
        <v>0</v>
      </c>
      <c r="G236" s="58">
        <f>IFERROR(VLOOKUP(B236,#REF!,3,FALSE),0)</f>
        <v>0</v>
      </c>
      <c r="H236" s="58"/>
      <c r="I236" s="58"/>
      <c r="J236" s="58">
        <f t="shared" si="27"/>
        <v>0</v>
      </c>
      <c r="K236" s="59" t="e">
        <f t="shared" si="28"/>
        <v>#REF!</v>
      </c>
      <c r="L236" s="58" t="e">
        <f t="shared" si="29"/>
        <v>#REF!</v>
      </c>
      <c r="M236" s="58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">
      <c r="A237" s="46"/>
      <c r="B237" s="14">
        <v>5785</v>
      </c>
      <c r="C237" s="13" t="s">
        <v>166</v>
      </c>
      <c r="D237" s="13" t="e">
        <f>VLOOKUP(B237,#REF!,7,FALSE)</f>
        <v>#REF!</v>
      </c>
      <c r="E237" s="57" t="e">
        <f>VLOOKUP(B237,#REF!,5,FALSE)</f>
        <v>#REF!</v>
      </c>
      <c r="F237" s="58">
        <f>IFERROR(VLOOKUP(B237,#REF!,7,FALSE),0)</f>
        <v>0</v>
      </c>
      <c r="G237" s="58">
        <f>IFERROR(VLOOKUP(B237,#REF!,3,FALSE),0)</f>
        <v>0</v>
      </c>
      <c r="H237" s="58"/>
      <c r="I237" s="58"/>
      <c r="J237" s="58">
        <f t="shared" si="27"/>
        <v>0</v>
      </c>
      <c r="K237" s="59" t="e">
        <f t="shared" si="28"/>
        <v>#REF!</v>
      </c>
      <c r="L237" s="58" t="e">
        <f t="shared" si="29"/>
        <v>#REF!</v>
      </c>
      <c r="M237" s="58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">
      <c r="A238" s="46"/>
      <c r="B238" s="14">
        <v>5663</v>
      </c>
      <c r="C238" s="13" t="s">
        <v>144</v>
      </c>
      <c r="D238" s="13" t="e">
        <f>VLOOKUP(B238,#REF!,7,FALSE)</f>
        <v>#REF!</v>
      </c>
      <c r="E238" s="57" t="e">
        <f>VLOOKUP(B238,#REF!,5,FALSE)</f>
        <v>#REF!</v>
      </c>
      <c r="F238" s="58">
        <f>IFERROR(VLOOKUP(B238,#REF!,7,FALSE),0)</f>
        <v>0</v>
      </c>
      <c r="G238" s="58">
        <f>IFERROR(VLOOKUP(B238,#REF!,3,FALSE),0)</f>
        <v>0</v>
      </c>
      <c r="H238" s="58"/>
      <c r="I238" s="58"/>
      <c r="J238" s="58">
        <f t="shared" si="27"/>
        <v>0</v>
      </c>
      <c r="K238" s="59" t="e">
        <f t="shared" si="28"/>
        <v>#REF!</v>
      </c>
      <c r="L238" s="58" t="e">
        <f t="shared" si="29"/>
        <v>#REF!</v>
      </c>
      <c r="M238" s="58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">
      <c r="A239" s="46"/>
      <c r="B239" s="14">
        <v>5812</v>
      </c>
      <c r="C239" s="13" t="s">
        <v>148</v>
      </c>
      <c r="D239" s="13" t="e">
        <f>VLOOKUP(B239,#REF!,7,FALSE)</f>
        <v>#REF!</v>
      </c>
      <c r="E239" s="57" t="e">
        <f>VLOOKUP(B239,#REF!,5,FALSE)</f>
        <v>#REF!</v>
      </c>
      <c r="F239" s="58">
        <f>IFERROR(VLOOKUP(B239,#REF!,7,FALSE),0)</f>
        <v>0</v>
      </c>
      <c r="G239" s="58">
        <f>IFERROR(VLOOKUP(B239,#REF!,3,FALSE),0)</f>
        <v>0</v>
      </c>
      <c r="H239" s="58"/>
      <c r="I239" s="58"/>
      <c r="J239" s="58">
        <f t="shared" si="27"/>
        <v>0</v>
      </c>
      <c r="K239" s="59" t="e">
        <f t="shared" si="28"/>
        <v>#REF!</v>
      </c>
      <c r="L239" s="58" t="e">
        <f t="shared" si="29"/>
        <v>#REF!</v>
      </c>
      <c r="M239" s="58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">
      <c r="A240" s="46"/>
      <c r="B240" s="14">
        <v>5665</v>
      </c>
      <c r="C240" s="13" t="s">
        <v>154</v>
      </c>
      <c r="D240" s="13" t="e">
        <f>VLOOKUP(B240,#REF!,7,FALSE)</f>
        <v>#REF!</v>
      </c>
      <c r="E240" s="57" t="e">
        <f>VLOOKUP(B240,#REF!,5,FALSE)</f>
        <v>#REF!</v>
      </c>
      <c r="F240" s="58">
        <f>IFERROR(VLOOKUP(B240,#REF!,7,FALSE),0)</f>
        <v>0</v>
      </c>
      <c r="G240" s="58">
        <f>IFERROR(VLOOKUP(B240,#REF!,3,FALSE),0)</f>
        <v>0</v>
      </c>
      <c r="H240" s="58"/>
      <c r="I240" s="58"/>
      <c r="J240" s="58">
        <f t="shared" si="27"/>
        <v>0</v>
      </c>
      <c r="K240" s="59" t="e">
        <f t="shared" si="28"/>
        <v>#REF!</v>
      </c>
      <c r="L240" s="58" t="e">
        <f t="shared" si="29"/>
        <v>#REF!</v>
      </c>
      <c r="M240" s="58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">
      <c r="A241" s="46"/>
      <c r="B241" s="14">
        <v>5813</v>
      </c>
      <c r="C241" s="13" t="s">
        <v>160</v>
      </c>
      <c r="D241" s="13" t="e">
        <f>VLOOKUP(B241,#REF!,7,FALSE)</f>
        <v>#REF!</v>
      </c>
      <c r="E241" s="57" t="e">
        <f>VLOOKUP(B241,#REF!,5,FALSE)</f>
        <v>#REF!</v>
      </c>
      <c r="F241" s="58">
        <f>IFERROR(VLOOKUP(B241,#REF!,7,FALSE),0)</f>
        <v>0</v>
      </c>
      <c r="G241" s="58">
        <f>IFERROR(VLOOKUP(B241,#REF!,3,FALSE),0)</f>
        <v>0</v>
      </c>
      <c r="H241" s="58"/>
      <c r="I241" s="58"/>
      <c r="J241" s="58">
        <f t="shared" si="27"/>
        <v>0</v>
      </c>
      <c r="K241" s="59" t="e">
        <f t="shared" si="28"/>
        <v>#REF!</v>
      </c>
      <c r="L241" s="58" t="e">
        <f t="shared" si="29"/>
        <v>#REF!</v>
      </c>
      <c r="M241" s="58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">
      <c r="A242" s="46"/>
      <c r="B242" s="14">
        <v>5671</v>
      </c>
      <c r="C242" s="13" t="s">
        <v>180</v>
      </c>
      <c r="D242" s="13" t="e">
        <f>VLOOKUP(B242,#REF!,7,FALSE)</f>
        <v>#REF!</v>
      </c>
      <c r="E242" s="57" t="e">
        <f>VLOOKUP(B242,#REF!,5,FALSE)</f>
        <v>#REF!</v>
      </c>
      <c r="F242" s="58">
        <f>IFERROR(VLOOKUP(B242,#REF!,7,FALSE),0)</f>
        <v>0</v>
      </c>
      <c r="G242" s="58">
        <f>IFERROR(VLOOKUP(B242,#REF!,3,FALSE),0)</f>
        <v>0</v>
      </c>
      <c r="H242" s="58"/>
      <c r="I242" s="58"/>
      <c r="J242" s="58">
        <f t="shared" si="27"/>
        <v>0</v>
      </c>
      <c r="K242" s="59" t="e">
        <f t="shared" si="28"/>
        <v>#REF!</v>
      </c>
      <c r="L242" s="58" t="e">
        <f t="shared" si="29"/>
        <v>#REF!</v>
      </c>
      <c r="M242" s="58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">
      <c r="A243" s="46"/>
      <c r="B243" s="14">
        <v>5673</v>
      </c>
      <c r="C243" s="13" t="s">
        <v>208</v>
      </c>
      <c r="D243" s="13" t="e">
        <f>VLOOKUP(B243,#REF!,7,FALSE)</f>
        <v>#REF!</v>
      </c>
      <c r="E243" s="57" t="e">
        <f>VLOOKUP(B243,#REF!,5,FALSE)</f>
        <v>#REF!</v>
      </c>
      <c r="F243" s="58">
        <f>IFERROR(VLOOKUP(B243,#REF!,7,FALSE),0)</f>
        <v>0</v>
      </c>
      <c r="G243" s="58">
        <f>IFERROR(VLOOKUP(B243,#REF!,3,FALSE),0)</f>
        <v>0</v>
      </c>
      <c r="H243" s="58"/>
      <c r="I243" s="58"/>
      <c r="J243" s="58">
        <f t="shared" si="27"/>
        <v>0</v>
      </c>
      <c r="K243" s="59" t="e">
        <f t="shared" si="28"/>
        <v>#REF!</v>
      </c>
      <c r="L243" s="58" t="e">
        <f t="shared" si="29"/>
        <v>#REF!</v>
      </c>
      <c r="M243" s="58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">
      <c r="A244" s="46"/>
      <c r="B244" s="14">
        <v>5674</v>
      </c>
      <c r="C244" s="13" t="s">
        <v>226</v>
      </c>
      <c r="D244" s="13" t="e">
        <f>VLOOKUP(B244,#REF!,7,FALSE)</f>
        <v>#REF!</v>
      </c>
      <c r="E244" s="57" t="e">
        <f>VLOOKUP(B244,#REF!,5,FALSE)</f>
        <v>#REF!</v>
      </c>
      <c r="F244" s="58">
        <f>IFERROR(VLOOKUP(B244,#REF!,7,FALSE),0)</f>
        <v>0</v>
      </c>
      <c r="G244" s="58">
        <f>IFERROR(VLOOKUP(B244,#REF!,3,FALSE),0)</f>
        <v>0</v>
      </c>
      <c r="H244" s="58"/>
      <c r="I244" s="58"/>
      <c r="J244" s="58">
        <f t="shared" si="27"/>
        <v>0</v>
      </c>
      <c r="K244" s="59" t="e">
        <f t="shared" si="28"/>
        <v>#REF!</v>
      </c>
      <c r="L244" s="58" t="e">
        <f t="shared" si="29"/>
        <v>#REF!</v>
      </c>
      <c r="M244" s="58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">
      <c r="A245" s="46"/>
      <c r="B245" s="14">
        <v>5683</v>
      </c>
      <c r="C245" s="13" t="s">
        <v>269</v>
      </c>
      <c r="D245" s="13" t="e">
        <f>VLOOKUP(B245,#REF!,7,FALSE)</f>
        <v>#REF!</v>
      </c>
      <c r="E245" s="57" t="e">
        <f>VLOOKUP(B245,#REF!,5,FALSE)</f>
        <v>#REF!</v>
      </c>
      <c r="F245" s="58">
        <f>IFERROR(VLOOKUP(B245,#REF!,7,FALSE),0)</f>
        <v>0</v>
      </c>
      <c r="G245" s="58">
        <f>IFERROR(VLOOKUP(B245,#REF!,3,FALSE),0)</f>
        <v>0</v>
      </c>
      <c r="H245" s="58"/>
      <c r="I245" s="58"/>
      <c r="J245" s="58">
        <f t="shared" si="27"/>
        <v>0</v>
      </c>
      <c r="K245" s="59" t="e">
        <f t="shared" si="28"/>
        <v>#REF!</v>
      </c>
      <c r="L245" s="58" t="e">
        <f t="shared" si="29"/>
        <v>#REF!</v>
      </c>
      <c r="M245" s="58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">
      <c r="A246" s="46"/>
      <c r="B246" s="14">
        <v>5684</v>
      </c>
      <c r="C246" s="13" t="s">
        <v>278</v>
      </c>
      <c r="D246" s="13" t="e">
        <f>VLOOKUP(B246,#REF!,7,FALSE)</f>
        <v>#REF!</v>
      </c>
      <c r="E246" s="57" t="e">
        <f>VLOOKUP(B246,#REF!,5,FALSE)</f>
        <v>#REF!</v>
      </c>
      <c r="F246" s="58">
        <f>IFERROR(VLOOKUP(B246,#REF!,7,FALSE),0)</f>
        <v>0</v>
      </c>
      <c r="G246" s="58">
        <f>IFERROR(VLOOKUP(B246,#REF!,3,FALSE),0)</f>
        <v>0</v>
      </c>
      <c r="H246" s="58"/>
      <c r="I246" s="58"/>
      <c r="J246" s="58">
        <f t="shared" si="27"/>
        <v>0</v>
      </c>
      <c r="K246" s="59" t="e">
        <f t="shared" si="28"/>
        <v>#REF!</v>
      </c>
      <c r="L246" s="58" t="e">
        <f t="shared" si="29"/>
        <v>#REF!</v>
      </c>
      <c r="M246" s="58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">
      <c r="A247" s="46"/>
      <c r="B247" s="14">
        <v>5827</v>
      </c>
      <c r="C247" s="13" t="s">
        <v>301</v>
      </c>
      <c r="D247" s="13" t="e">
        <f>VLOOKUP(B247,#REF!,7,FALSE)</f>
        <v>#REF!</v>
      </c>
      <c r="E247" s="57" t="e">
        <f>VLOOKUP(B247,#REF!,5,FALSE)</f>
        <v>#REF!</v>
      </c>
      <c r="F247" s="58">
        <f>IFERROR(VLOOKUP(B247,#REF!,7,FALSE),0)</f>
        <v>0</v>
      </c>
      <c r="G247" s="58">
        <f>IFERROR(VLOOKUP(B247,#REF!,3,FALSE),0)</f>
        <v>0</v>
      </c>
      <c r="H247" s="58"/>
      <c r="I247" s="58"/>
      <c r="J247" s="58">
        <f t="shared" si="27"/>
        <v>0</v>
      </c>
      <c r="K247" s="59" t="e">
        <f t="shared" si="28"/>
        <v>#REF!</v>
      </c>
      <c r="L247" s="58" t="e">
        <f t="shared" si="29"/>
        <v>#REF!</v>
      </c>
      <c r="M247" s="58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">
      <c r="A248" s="46"/>
      <c r="B248" s="14">
        <v>5828</v>
      </c>
      <c r="C248" s="13" t="s">
        <v>303</v>
      </c>
      <c r="D248" s="13" t="e">
        <f>VLOOKUP(B248,#REF!,7,FALSE)</f>
        <v>#REF!</v>
      </c>
      <c r="E248" s="57" t="e">
        <f>VLOOKUP(B248,#REF!,5,FALSE)</f>
        <v>#REF!</v>
      </c>
      <c r="F248" s="58">
        <f>IFERROR(VLOOKUP(B248,#REF!,7,FALSE),0)</f>
        <v>0</v>
      </c>
      <c r="G248" s="58">
        <f>IFERROR(VLOOKUP(B248,#REF!,3,FALSE),0)</f>
        <v>0</v>
      </c>
      <c r="H248" s="58"/>
      <c r="I248" s="58"/>
      <c r="J248" s="58">
        <f t="shared" si="27"/>
        <v>0</v>
      </c>
      <c r="K248" s="59" t="e">
        <f t="shared" si="28"/>
        <v>#REF!</v>
      </c>
      <c r="L248" s="58" t="e">
        <f t="shared" si="29"/>
        <v>#REF!</v>
      </c>
      <c r="M248" s="58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">
      <c r="A249" s="46"/>
      <c r="B249" s="14">
        <v>5690</v>
      </c>
      <c r="C249" s="13" t="s">
        <v>313</v>
      </c>
      <c r="D249" s="13" t="e">
        <f>VLOOKUP(B249,#REF!,7,FALSE)</f>
        <v>#REF!</v>
      </c>
      <c r="E249" s="57" t="e">
        <f>VLOOKUP(B249,#REF!,5,FALSE)</f>
        <v>#REF!</v>
      </c>
      <c r="F249" s="58">
        <f>IFERROR(VLOOKUP(B249,#REF!,7,FALSE),0)</f>
        <v>0</v>
      </c>
      <c r="G249" s="58">
        <f>IFERROR(VLOOKUP(B249,#REF!,3,FALSE),0)</f>
        <v>0</v>
      </c>
      <c r="H249" s="58"/>
      <c r="I249" s="58"/>
      <c r="J249" s="58">
        <f t="shared" si="27"/>
        <v>0</v>
      </c>
      <c r="K249" s="59" t="e">
        <f t="shared" si="28"/>
        <v>#REF!</v>
      </c>
      <c r="L249" s="58" t="e">
        <f t="shared" si="29"/>
        <v>#REF!</v>
      </c>
      <c r="M249" s="58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">
      <c r="A250" s="46"/>
      <c r="B250" s="14">
        <v>5472</v>
      </c>
      <c r="C250" s="13" t="s">
        <v>134</v>
      </c>
      <c r="D250" s="13" t="e">
        <f>VLOOKUP(B250,#REF!,7,FALSE)</f>
        <v>#REF!</v>
      </c>
      <c r="E250" s="57" t="e">
        <f>VLOOKUP(B250,#REF!,5,FALSE)</f>
        <v>#REF!</v>
      </c>
      <c r="F250" s="58">
        <f>IFERROR(VLOOKUP(B250,#REF!,7,FALSE),0)</f>
        <v>0</v>
      </c>
      <c r="G250" s="58">
        <f>IFERROR(VLOOKUP(B250,#REF!,3,FALSE),0)</f>
        <v>0</v>
      </c>
      <c r="H250" s="58"/>
      <c r="I250" s="58"/>
      <c r="J250" s="58">
        <f t="shared" si="27"/>
        <v>0</v>
      </c>
      <c r="K250" s="59" t="e">
        <f t="shared" si="28"/>
        <v>#REF!</v>
      </c>
      <c r="L250" s="58" t="e">
        <f t="shared" si="29"/>
        <v>#REF!</v>
      </c>
      <c r="M250" s="58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">
      <c r="A251" s="46"/>
      <c r="B251" s="14">
        <v>5487</v>
      </c>
      <c r="C251" s="13" t="s">
        <v>229</v>
      </c>
      <c r="D251" s="13" t="e">
        <f>VLOOKUP(B251,#REF!,7,FALSE)</f>
        <v>#REF!</v>
      </c>
      <c r="E251" s="57" t="e">
        <f>VLOOKUP(B251,#REF!,5,FALSE)</f>
        <v>#REF!</v>
      </c>
      <c r="F251" s="58">
        <f>IFERROR(VLOOKUP(B251,#REF!,7,FALSE),0)</f>
        <v>0</v>
      </c>
      <c r="G251" s="58">
        <f>IFERROR(VLOOKUP(B251,#REF!,3,FALSE),0)</f>
        <v>0</v>
      </c>
      <c r="H251" s="58"/>
      <c r="I251" s="58"/>
      <c r="J251" s="58">
        <f t="shared" si="27"/>
        <v>0</v>
      </c>
      <c r="K251" s="59" t="e">
        <f t="shared" si="28"/>
        <v>#REF!</v>
      </c>
      <c r="L251" s="58" t="e">
        <f t="shared" si="29"/>
        <v>#REF!</v>
      </c>
      <c r="M251" s="58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">
      <c r="A252" s="46"/>
      <c r="B252" s="14">
        <v>5489</v>
      </c>
      <c r="C252" s="13" t="s">
        <v>236</v>
      </c>
      <c r="D252" s="13" t="e">
        <f>VLOOKUP(B252,#REF!,7,FALSE)</f>
        <v>#REF!</v>
      </c>
      <c r="E252" s="57" t="e">
        <f>VLOOKUP(B252,#REF!,5,FALSE)</f>
        <v>#REF!</v>
      </c>
      <c r="F252" s="58">
        <f>IFERROR(VLOOKUP(B252,#REF!,7,FALSE),0)</f>
        <v>0</v>
      </c>
      <c r="G252" s="58">
        <f>IFERROR(VLOOKUP(B252,#REF!,3,FALSE),0)</f>
        <v>0</v>
      </c>
      <c r="H252" s="58"/>
      <c r="I252" s="58"/>
      <c r="J252" s="58">
        <f t="shared" si="27"/>
        <v>0</v>
      </c>
      <c r="K252" s="59" t="e">
        <f t="shared" si="28"/>
        <v>#REF!</v>
      </c>
      <c r="L252" s="58" t="e">
        <f t="shared" si="29"/>
        <v>#REF!</v>
      </c>
      <c r="M252" s="58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">
      <c r="A253" s="46"/>
      <c r="B253" s="14">
        <v>5540</v>
      </c>
      <c r="C253" s="13" t="s">
        <v>243</v>
      </c>
      <c r="D253" s="13" t="e">
        <f>VLOOKUP(B253,#REF!,7,FALSE)</f>
        <v>#REF!</v>
      </c>
      <c r="E253" s="57" t="e">
        <f>VLOOKUP(B253,#REF!,5,FALSE)</f>
        <v>#REF!</v>
      </c>
      <c r="F253" s="58">
        <f>IFERROR(VLOOKUP(B253,#REF!,7,FALSE),0)</f>
        <v>0</v>
      </c>
      <c r="G253" s="58">
        <f>IFERROR(VLOOKUP(B253,#REF!,3,FALSE),0)</f>
        <v>0</v>
      </c>
      <c r="H253" s="58"/>
      <c r="I253" s="58"/>
      <c r="J253" s="58">
        <f t="shared" si="27"/>
        <v>0</v>
      </c>
      <c r="K253" s="59" t="e">
        <f t="shared" si="28"/>
        <v>#REF!</v>
      </c>
      <c r="L253" s="58" t="e">
        <f t="shared" si="29"/>
        <v>#REF!</v>
      </c>
      <c r="M253" s="58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">
      <c r="A254" s="46"/>
      <c r="B254" s="14">
        <v>5680</v>
      </c>
      <c r="C254" s="13" t="s">
        <v>251</v>
      </c>
      <c r="D254" s="13" t="e">
        <f>VLOOKUP(B254,#REF!,7,FALSE)</f>
        <v>#REF!</v>
      </c>
      <c r="E254" s="57" t="e">
        <f>VLOOKUP(B254,#REF!,5,FALSE)</f>
        <v>#REF!</v>
      </c>
      <c r="F254" s="58">
        <f>IFERROR(VLOOKUP(B254,#REF!,7,FALSE),0)</f>
        <v>0</v>
      </c>
      <c r="G254" s="58">
        <f>IFERROR(VLOOKUP(B254,#REF!,3,FALSE),0)</f>
        <v>0</v>
      </c>
      <c r="H254" s="58"/>
      <c r="I254" s="58"/>
      <c r="J254" s="58">
        <f t="shared" si="27"/>
        <v>0</v>
      </c>
      <c r="K254" s="59" t="e">
        <f t="shared" si="28"/>
        <v>#REF!</v>
      </c>
      <c r="L254" s="58" t="e">
        <f t="shared" si="29"/>
        <v>#REF!</v>
      </c>
      <c r="M254" s="58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">
      <c r="A255" s="46"/>
      <c r="B255" s="14">
        <v>5923</v>
      </c>
      <c r="C255" s="13" t="s">
        <v>253</v>
      </c>
      <c r="D255" s="13" t="e">
        <f>VLOOKUP(B255,#REF!,7,FALSE)</f>
        <v>#REF!</v>
      </c>
      <c r="E255" s="57" t="e">
        <f>VLOOKUP(B255,#REF!,5,FALSE)</f>
        <v>#REF!</v>
      </c>
      <c r="F255" s="58">
        <f>IFERROR(VLOOKUP(B255,#REF!,7,FALSE),0)</f>
        <v>0</v>
      </c>
      <c r="G255" s="58">
        <f>IFERROR(VLOOKUP(B255,#REF!,3,FALSE),0)</f>
        <v>0</v>
      </c>
      <c r="H255" s="58"/>
      <c r="I255" s="58"/>
      <c r="J255" s="58">
        <f t="shared" si="27"/>
        <v>0</v>
      </c>
      <c r="K255" s="59" t="e">
        <f t="shared" si="28"/>
        <v>#REF!</v>
      </c>
      <c r="L255" s="58" t="e">
        <f t="shared" si="29"/>
        <v>#REF!</v>
      </c>
      <c r="M255" s="58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">
      <c r="A256" s="46"/>
      <c r="B256" s="14">
        <v>5529</v>
      </c>
      <c r="C256" s="13" t="s">
        <v>259</v>
      </c>
      <c r="D256" s="13" t="e">
        <f>VLOOKUP(B256,#REF!,7,FALSE)</f>
        <v>#REF!</v>
      </c>
      <c r="E256" s="57" t="e">
        <f>VLOOKUP(B256,#REF!,5,FALSE)</f>
        <v>#REF!</v>
      </c>
      <c r="F256" s="58">
        <f>IFERROR(VLOOKUP(B256,#REF!,7,FALSE),0)</f>
        <v>0</v>
      </c>
      <c r="G256" s="58">
        <f>IFERROR(VLOOKUP(B256,#REF!,3,FALSE),0)</f>
        <v>0</v>
      </c>
      <c r="H256" s="58"/>
      <c r="I256" s="58"/>
      <c r="J256" s="58">
        <f t="shared" si="27"/>
        <v>0</v>
      </c>
      <c r="K256" s="59" t="e">
        <f t="shared" si="28"/>
        <v>#REF!</v>
      </c>
      <c r="L256" s="58" t="e">
        <f t="shared" si="29"/>
        <v>#REF!</v>
      </c>
      <c r="M256" s="58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">
      <c r="A257" s="46"/>
      <c r="B257" s="14">
        <v>5531</v>
      </c>
      <c r="C257" s="13" t="s">
        <v>263</v>
      </c>
      <c r="D257" s="13" t="e">
        <f>VLOOKUP(B257,#REF!,7,FALSE)</f>
        <v>#REF!</v>
      </c>
      <c r="E257" s="57" t="e">
        <f>VLOOKUP(B257,#REF!,5,FALSE)</f>
        <v>#REF!</v>
      </c>
      <c r="F257" s="58">
        <f>IFERROR(VLOOKUP(B257,#REF!,7,FALSE),0)</f>
        <v>0</v>
      </c>
      <c r="G257" s="58">
        <f>IFERROR(VLOOKUP(B257,#REF!,3,FALSE),0)</f>
        <v>0</v>
      </c>
      <c r="H257" s="58"/>
      <c r="I257" s="58"/>
      <c r="J257" s="58">
        <f t="shared" si="27"/>
        <v>0</v>
      </c>
      <c r="K257" s="59" t="e">
        <f t="shared" si="28"/>
        <v>#REF!</v>
      </c>
      <c r="L257" s="58" t="e">
        <f t="shared" si="29"/>
        <v>#REF!</v>
      </c>
      <c r="M257" s="58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">
      <c r="A258" s="46"/>
      <c r="B258" s="14">
        <v>5535</v>
      </c>
      <c r="C258" s="13" t="s">
        <v>283</v>
      </c>
      <c r="D258" s="13" t="e">
        <f>VLOOKUP(B258,#REF!,7,FALSE)</f>
        <v>#REF!</v>
      </c>
      <c r="E258" s="57" t="e">
        <f>VLOOKUP(B258,#REF!,5,FALSE)</f>
        <v>#REF!</v>
      </c>
      <c r="F258" s="58">
        <f>IFERROR(VLOOKUP(B258,#REF!,7,FALSE),0)</f>
        <v>0</v>
      </c>
      <c r="G258" s="58">
        <f>IFERROR(VLOOKUP(B258,#REF!,3,FALSE),0)</f>
        <v>0</v>
      </c>
      <c r="H258" s="58"/>
      <c r="I258" s="58"/>
      <c r="J258" s="58">
        <f t="shared" si="27"/>
        <v>0</v>
      </c>
      <c r="K258" s="59" t="e">
        <f t="shared" si="28"/>
        <v>#REF!</v>
      </c>
      <c r="L258" s="58" t="e">
        <f t="shared" si="29"/>
        <v>#REF!</v>
      </c>
      <c r="M258" s="58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">
      <c r="A259" s="46"/>
      <c r="B259" s="14">
        <v>5539</v>
      </c>
      <c r="C259" s="13" t="s">
        <v>319</v>
      </c>
      <c r="D259" s="13" t="e">
        <f>VLOOKUP(B259,#REF!,7,FALSE)</f>
        <v>#REF!</v>
      </c>
      <c r="E259" s="57" t="e">
        <f>VLOOKUP(B259,#REF!,5,FALSE)</f>
        <v>#REF!</v>
      </c>
      <c r="F259" s="58">
        <f>IFERROR(VLOOKUP(B259,#REF!,7,FALSE),0)</f>
        <v>0</v>
      </c>
      <c r="G259" s="58">
        <f>IFERROR(VLOOKUP(B259,#REF!,3,FALSE),0)</f>
        <v>0</v>
      </c>
      <c r="H259" s="58"/>
      <c r="I259" s="58"/>
      <c r="J259" s="58">
        <f t="shared" si="27"/>
        <v>0</v>
      </c>
      <c r="K259" s="59" t="e">
        <f t="shared" si="28"/>
        <v>#REF!</v>
      </c>
      <c r="L259" s="58" t="e">
        <f t="shared" si="29"/>
        <v>#REF!</v>
      </c>
      <c r="M259" s="58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">
      <c r="A260" s="46"/>
      <c r="B260" s="14">
        <v>5743</v>
      </c>
      <c r="C260" s="13" t="s">
        <v>112</v>
      </c>
      <c r="D260" s="13" t="e">
        <f>VLOOKUP(B260,#REF!,7,FALSE)</f>
        <v>#REF!</v>
      </c>
      <c r="E260" s="57" t="e">
        <f>VLOOKUP(B260,#REF!,5,FALSE)</f>
        <v>#REF!</v>
      </c>
      <c r="F260" s="58">
        <f>IFERROR(VLOOKUP(B260,#REF!,7,FALSE),0)</f>
        <v>0</v>
      </c>
      <c r="G260" s="58">
        <f>IFERROR(VLOOKUP(B260,#REF!,3,FALSE),0)</f>
        <v>0</v>
      </c>
      <c r="H260" s="58"/>
      <c r="I260" s="58"/>
      <c r="J260" s="58">
        <f t="shared" si="27"/>
        <v>0</v>
      </c>
      <c r="K260" s="59" t="e">
        <f t="shared" si="28"/>
        <v>#REF!</v>
      </c>
      <c r="L260" s="58" t="e">
        <f t="shared" si="29"/>
        <v>#REF!</v>
      </c>
      <c r="M260" s="58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">
      <c r="A261" s="46"/>
      <c r="B261" s="14">
        <v>5746</v>
      </c>
      <c r="C261" s="13" t="s">
        <v>119</v>
      </c>
      <c r="D261" s="13" t="e">
        <f>VLOOKUP(B261,#REF!,7,FALSE)</f>
        <v>#REF!</v>
      </c>
      <c r="E261" s="57" t="e">
        <f>VLOOKUP(B261,#REF!,5,FALSE)</f>
        <v>#REF!</v>
      </c>
      <c r="F261" s="58">
        <f>IFERROR(VLOOKUP(B261,#REF!,7,FALSE),0)</f>
        <v>0</v>
      </c>
      <c r="G261" s="58">
        <f>IFERROR(VLOOKUP(B261,#REF!,3,FALSE),0)</f>
        <v>0</v>
      </c>
      <c r="H261" s="58"/>
      <c r="I261" s="58"/>
      <c r="J261" s="58">
        <f t="shared" si="27"/>
        <v>0</v>
      </c>
      <c r="K261" s="59" t="e">
        <f t="shared" si="28"/>
        <v>#REF!</v>
      </c>
      <c r="L261" s="58" t="e">
        <f t="shared" si="29"/>
        <v>#REF!</v>
      </c>
      <c r="M261" s="58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">
      <c r="A262" s="46"/>
      <c r="B262" s="14">
        <v>5902</v>
      </c>
      <c r="C262" s="13" t="s">
        <v>121</v>
      </c>
      <c r="D262" s="13" t="e">
        <f>VLOOKUP(B262,#REF!,7,FALSE)</f>
        <v>#REF!</v>
      </c>
      <c r="E262" s="57" t="e">
        <f>VLOOKUP(B262,#REF!,5,FALSE)</f>
        <v>#REF!</v>
      </c>
      <c r="F262" s="58">
        <f>IFERROR(VLOOKUP(B262,#REF!,7,FALSE),0)</f>
        <v>0</v>
      </c>
      <c r="G262" s="58">
        <f>IFERROR(VLOOKUP(B262,#REF!,3,FALSE),0)</f>
        <v>0</v>
      </c>
      <c r="H262" s="58"/>
      <c r="I262" s="58"/>
      <c r="J262" s="58">
        <f t="shared" ref="J262:J305" si="36">SUM(F262:I262)</f>
        <v>0</v>
      </c>
      <c r="K262" s="59" t="e">
        <f t="shared" ref="K262:K305" si="37">ROUND((J262)/E262*100,5)</f>
        <v>#REF!</v>
      </c>
      <c r="L262" s="58" t="e">
        <f t="shared" ref="L262:L305" si="38">ROUND(E262*Référence/100,0)</f>
        <v>#REF!</v>
      </c>
      <c r="M262" s="58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">
      <c r="A263" s="46"/>
      <c r="B263" s="14">
        <v>5903</v>
      </c>
      <c r="C263" s="13" t="s">
        <v>126</v>
      </c>
      <c r="D263" s="13" t="e">
        <f>VLOOKUP(B263,#REF!,7,FALSE)</f>
        <v>#REF!</v>
      </c>
      <c r="E263" s="57" t="e">
        <f>VLOOKUP(B263,#REF!,5,FALSE)</f>
        <v>#REF!</v>
      </c>
      <c r="F263" s="58">
        <f>IFERROR(VLOOKUP(B263,#REF!,7,FALSE),0)</f>
        <v>0</v>
      </c>
      <c r="G263" s="58">
        <f>IFERROR(VLOOKUP(B263,#REF!,3,FALSE),0)</f>
        <v>0</v>
      </c>
      <c r="H263" s="58"/>
      <c r="I263" s="58"/>
      <c r="J263" s="58">
        <f t="shared" si="36"/>
        <v>0</v>
      </c>
      <c r="K263" s="59" t="e">
        <f t="shared" si="37"/>
        <v>#REF!</v>
      </c>
      <c r="L263" s="58" t="e">
        <f t="shared" si="38"/>
        <v>#REF!</v>
      </c>
      <c r="M263" s="58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">
      <c r="A264" s="46"/>
      <c r="B264" s="14">
        <v>5747</v>
      </c>
      <c r="C264" s="13" t="s">
        <v>127</v>
      </c>
      <c r="D264" s="13" t="e">
        <f>VLOOKUP(B264,#REF!,7,FALSE)</f>
        <v>#REF!</v>
      </c>
      <c r="E264" s="57" t="e">
        <f>VLOOKUP(B264,#REF!,5,FALSE)</f>
        <v>#REF!</v>
      </c>
      <c r="F264" s="58">
        <f>IFERROR(VLOOKUP(B264,#REF!,7,FALSE),0)</f>
        <v>0</v>
      </c>
      <c r="G264" s="58">
        <f>IFERROR(VLOOKUP(B264,#REF!,3,FALSE),0)</f>
        <v>0</v>
      </c>
      <c r="H264" s="58"/>
      <c r="I264" s="58"/>
      <c r="J264" s="58">
        <f t="shared" si="36"/>
        <v>0</v>
      </c>
      <c r="K264" s="59" t="e">
        <f t="shared" si="37"/>
        <v>#REF!</v>
      </c>
      <c r="L264" s="58" t="e">
        <f t="shared" si="38"/>
        <v>#REF!</v>
      </c>
      <c r="M264" s="58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">
      <c r="A265" s="46"/>
      <c r="B265" s="14">
        <v>5551</v>
      </c>
      <c r="C265" s="13" t="s">
        <v>129</v>
      </c>
      <c r="D265" s="13" t="e">
        <f>VLOOKUP(B265,#REF!,7,FALSE)</f>
        <v>#REF!</v>
      </c>
      <c r="E265" s="57" t="e">
        <f>VLOOKUP(B265,#REF!,5,FALSE)</f>
        <v>#REF!</v>
      </c>
      <c r="F265" s="58">
        <f>IFERROR(VLOOKUP(B265,#REF!,7,FALSE),0)</f>
        <v>0</v>
      </c>
      <c r="G265" s="58">
        <f>IFERROR(VLOOKUP(B265,#REF!,3,FALSE),0)</f>
        <v>0</v>
      </c>
      <c r="H265" s="58"/>
      <c r="I265" s="58"/>
      <c r="J265" s="58">
        <f t="shared" si="36"/>
        <v>0</v>
      </c>
      <c r="K265" s="59" t="e">
        <f t="shared" si="37"/>
        <v>#REF!</v>
      </c>
      <c r="L265" s="58" t="e">
        <f t="shared" si="38"/>
        <v>#REF!</v>
      </c>
      <c r="M265" s="58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">
      <c r="A266" s="46"/>
      <c r="B266" s="14">
        <v>5748</v>
      </c>
      <c r="C266" s="13" t="s">
        <v>138</v>
      </c>
      <c r="D266" s="13" t="e">
        <f>VLOOKUP(B266,#REF!,7,FALSE)</f>
        <v>#REF!</v>
      </c>
      <c r="E266" s="57" t="e">
        <f>VLOOKUP(B266,#REF!,5,FALSE)</f>
        <v>#REF!</v>
      </c>
      <c r="F266" s="58">
        <f>IFERROR(VLOOKUP(B266,#REF!,7,FALSE),0)</f>
        <v>0</v>
      </c>
      <c r="G266" s="58">
        <f>IFERROR(VLOOKUP(B266,#REF!,3,FALSE),0)</f>
        <v>0</v>
      </c>
      <c r="H266" s="58"/>
      <c r="I266" s="58"/>
      <c r="J266" s="58">
        <f t="shared" si="36"/>
        <v>0</v>
      </c>
      <c r="K266" s="59" t="e">
        <f t="shared" si="37"/>
        <v>#REF!</v>
      </c>
      <c r="L266" s="58" t="e">
        <f t="shared" si="38"/>
        <v>#REF!</v>
      </c>
      <c r="M266" s="58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">
      <c r="A267" s="46"/>
      <c r="B267" s="14">
        <v>5750</v>
      </c>
      <c r="C267" s="13" t="s">
        <v>222</v>
      </c>
      <c r="D267" s="13" t="e">
        <f>VLOOKUP(B267,#REF!,7,FALSE)</f>
        <v>#REF!</v>
      </c>
      <c r="E267" s="57" t="e">
        <f>VLOOKUP(B267,#REF!,5,FALSE)</f>
        <v>#REF!</v>
      </c>
      <c r="F267" s="58">
        <f>IFERROR(VLOOKUP(B267,#REF!,7,FALSE),0)</f>
        <v>0</v>
      </c>
      <c r="G267" s="58">
        <f>IFERROR(VLOOKUP(B267,#REF!,3,FALSE),0)</f>
        <v>0</v>
      </c>
      <c r="H267" s="58"/>
      <c r="I267" s="58"/>
      <c r="J267" s="58">
        <f t="shared" si="36"/>
        <v>0</v>
      </c>
      <c r="K267" s="59" t="e">
        <f t="shared" si="37"/>
        <v>#REF!</v>
      </c>
      <c r="L267" s="58" t="e">
        <f t="shared" si="38"/>
        <v>#REF!</v>
      </c>
      <c r="M267" s="58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">
      <c r="A268" s="46"/>
      <c r="B268" s="14">
        <v>5910</v>
      </c>
      <c r="C268" s="13" t="s">
        <v>169</v>
      </c>
      <c r="D268" s="13" t="e">
        <f>VLOOKUP(B268,#REF!,7,FALSE)</f>
        <v>#REF!</v>
      </c>
      <c r="E268" s="57" t="e">
        <f>VLOOKUP(B268,#REF!,5,FALSE)</f>
        <v>#REF!</v>
      </c>
      <c r="F268" s="58">
        <f>IFERROR(VLOOKUP(B268,#REF!,7,FALSE),0)</f>
        <v>0</v>
      </c>
      <c r="G268" s="58">
        <f>IFERROR(VLOOKUP(B268,#REF!,3,FALSE),0)</f>
        <v>0</v>
      </c>
      <c r="H268" s="58"/>
      <c r="I268" s="58"/>
      <c r="J268" s="58">
        <f t="shared" si="36"/>
        <v>0</v>
      </c>
      <c r="K268" s="59" t="e">
        <f t="shared" si="37"/>
        <v>#REF!</v>
      </c>
      <c r="L268" s="58" t="e">
        <f t="shared" si="38"/>
        <v>#REF!</v>
      </c>
      <c r="M268" s="58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">
      <c r="A269" s="46"/>
      <c r="B269" s="14">
        <v>5911</v>
      </c>
      <c r="C269" s="13" t="s">
        <v>172</v>
      </c>
      <c r="D269" s="13" t="e">
        <f>VLOOKUP(B269,#REF!,7,FALSE)</f>
        <v>#REF!</v>
      </c>
      <c r="E269" s="57" t="e">
        <f>VLOOKUP(B269,#REF!,5,FALSE)</f>
        <v>#REF!</v>
      </c>
      <c r="F269" s="58">
        <f>IFERROR(VLOOKUP(B269,#REF!,7,FALSE),0)</f>
        <v>0</v>
      </c>
      <c r="G269" s="58">
        <f>IFERROR(VLOOKUP(B269,#REF!,3,FALSE),0)</f>
        <v>0</v>
      </c>
      <c r="H269" s="58"/>
      <c r="I269" s="58"/>
      <c r="J269" s="58">
        <f t="shared" si="36"/>
        <v>0</v>
      </c>
      <c r="K269" s="59" t="e">
        <f t="shared" si="37"/>
        <v>#REF!</v>
      </c>
      <c r="L269" s="58" t="e">
        <f t="shared" si="38"/>
        <v>#REF!</v>
      </c>
      <c r="M269" s="58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">
      <c r="A270" s="46"/>
      <c r="B270" s="14">
        <v>5912</v>
      </c>
      <c r="C270" s="13" t="s">
        <v>176</v>
      </c>
      <c r="D270" s="13" t="e">
        <f>VLOOKUP(B270,#REF!,7,FALSE)</f>
        <v>#REF!</v>
      </c>
      <c r="E270" s="57" t="e">
        <f>VLOOKUP(B270,#REF!,5,FALSE)</f>
        <v>#REF!</v>
      </c>
      <c r="F270" s="58">
        <f>IFERROR(VLOOKUP(B270,#REF!,7,FALSE),0)</f>
        <v>0</v>
      </c>
      <c r="G270" s="58">
        <f>IFERROR(VLOOKUP(B270,#REF!,3,FALSE),0)</f>
        <v>0</v>
      </c>
      <c r="H270" s="58"/>
      <c r="I270" s="58"/>
      <c r="J270" s="58">
        <f t="shared" si="36"/>
        <v>0</v>
      </c>
      <c r="K270" s="59" t="e">
        <f t="shared" si="37"/>
        <v>#REF!</v>
      </c>
      <c r="L270" s="58" t="e">
        <f t="shared" si="38"/>
        <v>#REF!</v>
      </c>
      <c r="M270" s="58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">
      <c r="A271" s="46"/>
      <c r="B271" s="14">
        <v>5556</v>
      </c>
      <c r="C271" s="13" t="s">
        <v>194</v>
      </c>
      <c r="D271" s="13" t="e">
        <f>VLOOKUP(B271,#REF!,7,FALSE)</f>
        <v>#REF!</v>
      </c>
      <c r="E271" s="57" t="e">
        <f>VLOOKUP(B271,#REF!,5,FALSE)</f>
        <v>#REF!</v>
      </c>
      <c r="F271" s="58">
        <f>IFERROR(VLOOKUP(B271,#REF!,7,FALSE),0)</f>
        <v>0</v>
      </c>
      <c r="G271" s="58">
        <f>IFERROR(VLOOKUP(B271,#REF!,3,FALSE),0)</f>
        <v>0</v>
      </c>
      <c r="H271" s="58"/>
      <c r="I271" s="58"/>
      <c r="J271" s="58">
        <f t="shared" si="36"/>
        <v>0</v>
      </c>
      <c r="K271" s="59" t="e">
        <f t="shared" si="37"/>
        <v>#REF!</v>
      </c>
      <c r="L271" s="58" t="e">
        <f t="shared" si="38"/>
        <v>#REF!</v>
      </c>
      <c r="M271" s="58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">
      <c r="A272" s="46"/>
      <c r="B272" s="14">
        <v>5557</v>
      </c>
      <c r="C272" s="13" t="s">
        <v>195</v>
      </c>
      <c r="D272" s="13" t="e">
        <f>VLOOKUP(B272,#REF!,7,FALSE)</f>
        <v>#REF!</v>
      </c>
      <c r="E272" s="57" t="e">
        <f>VLOOKUP(B272,#REF!,5,FALSE)</f>
        <v>#REF!</v>
      </c>
      <c r="F272" s="58">
        <f>IFERROR(VLOOKUP(B272,#REF!,7,FALSE),0)</f>
        <v>0</v>
      </c>
      <c r="G272" s="58">
        <f>IFERROR(VLOOKUP(B272,#REF!,3,FALSE),0)</f>
        <v>0</v>
      </c>
      <c r="H272" s="58"/>
      <c r="I272" s="58"/>
      <c r="J272" s="58">
        <f t="shared" si="36"/>
        <v>0</v>
      </c>
      <c r="K272" s="59" t="e">
        <f t="shared" si="37"/>
        <v>#REF!</v>
      </c>
      <c r="L272" s="58" t="e">
        <f t="shared" si="38"/>
        <v>#REF!</v>
      </c>
      <c r="M272" s="58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">
      <c r="A273" s="46"/>
      <c r="B273" s="14">
        <v>5560</v>
      </c>
      <c r="C273" s="13" t="s">
        <v>204</v>
      </c>
      <c r="D273" s="13" t="e">
        <f>VLOOKUP(B273,#REF!,7,FALSE)</f>
        <v>#REF!</v>
      </c>
      <c r="E273" s="57" t="e">
        <f>VLOOKUP(B273,#REF!,5,FALSE)</f>
        <v>#REF!</v>
      </c>
      <c r="F273" s="58">
        <f>IFERROR(VLOOKUP(B273,#REF!,7,FALSE),0)</f>
        <v>0</v>
      </c>
      <c r="G273" s="58">
        <f>IFERROR(VLOOKUP(B273,#REF!,3,FALSE),0)</f>
        <v>0</v>
      </c>
      <c r="H273" s="58"/>
      <c r="I273" s="58"/>
      <c r="J273" s="58">
        <f t="shared" si="36"/>
        <v>0</v>
      </c>
      <c r="K273" s="59" t="e">
        <f t="shared" si="37"/>
        <v>#REF!</v>
      </c>
      <c r="L273" s="58" t="e">
        <f t="shared" si="38"/>
        <v>#REF!</v>
      </c>
      <c r="M273" s="58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">
      <c r="A274" s="46"/>
      <c r="B274" s="14">
        <v>5562</v>
      </c>
      <c r="C274" s="13" t="s">
        <v>234</v>
      </c>
      <c r="D274" s="13" t="e">
        <f>VLOOKUP(B274,#REF!,7,FALSE)</f>
        <v>#REF!</v>
      </c>
      <c r="E274" s="57" t="e">
        <f>VLOOKUP(B274,#REF!,5,FALSE)</f>
        <v>#REF!</v>
      </c>
      <c r="F274" s="58">
        <f>IFERROR(VLOOKUP(B274,#REF!,7,FALSE),0)</f>
        <v>0</v>
      </c>
      <c r="G274" s="58">
        <f>IFERROR(VLOOKUP(B274,#REF!,3,FALSE),0)</f>
        <v>0</v>
      </c>
      <c r="H274" s="58"/>
      <c r="I274" s="58"/>
      <c r="J274" s="58">
        <f t="shared" si="36"/>
        <v>0</v>
      </c>
      <c r="K274" s="59" t="e">
        <f t="shared" si="37"/>
        <v>#REF!</v>
      </c>
      <c r="L274" s="58" t="e">
        <f t="shared" si="38"/>
        <v>#REF!</v>
      </c>
      <c r="M274" s="58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">
      <c r="A275" s="46"/>
      <c r="B275" s="14">
        <v>5564</v>
      </c>
      <c r="C275" s="13" t="s">
        <v>249</v>
      </c>
      <c r="D275" s="13" t="e">
        <f>VLOOKUP(B275,#REF!,7,FALSE)</f>
        <v>#REF!</v>
      </c>
      <c r="E275" s="57" t="e">
        <f>VLOOKUP(B275,#REF!,5,FALSE)</f>
        <v>#REF!</v>
      </c>
      <c r="F275" s="58">
        <f>IFERROR(VLOOKUP(B275,#REF!,7,FALSE),0)</f>
        <v>0</v>
      </c>
      <c r="G275" s="58">
        <f>IFERROR(VLOOKUP(B275,#REF!,3,FALSE),0)</f>
        <v>0</v>
      </c>
      <c r="H275" s="58"/>
      <c r="I275" s="58"/>
      <c r="J275" s="58">
        <f t="shared" si="36"/>
        <v>0</v>
      </c>
      <c r="K275" s="59" t="e">
        <f t="shared" si="37"/>
        <v>#REF!</v>
      </c>
      <c r="L275" s="58" t="e">
        <f t="shared" si="38"/>
        <v>#REF!</v>
      </c>
      <c r="M275" s="58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">
      <c r="A276" s="46"/>
      <c r="B276" s="14">
        <v>5565</v>
      </c>
      <c r="C276" s="13" t="s">
        <v>252</v>
      </c>
      <c r="D276" s="13" t="e">
        <f>VLOOKUP(B276,#REF!,7,FALSE)</f>
        <v>#REF!</v>
      </c>
      <c r="E276" s="57" t="e">
        <f>VLOOKUP(B276,#REF!,5,FALSE)</f>
        <v>#REF!</v>
      </c>
      <c r="F276" s="58">
        <f>IFERROR(VLOOKUP(B276,#REF!,7,FALSE),0)</f>
        <v>0</v>
      </c>
      <c r="G276" s="58">
        <f>IFERROR(VLOOKUP(B276,#REF!,3,FALSE),0)</f>
        <v>0</v>
      </c>
      <c r="H276" s="58"/>
      <c r="I276" s="58"/>
      <c r="J276" s="58">
        <f t="shared" si="36"/>
        <v>0</v>
      </c>
      <c r="K276" s="59" t="e">
        <f t="shared" si="37"/>
        <v>#REF!</v>
      </c>
      <c r="L276" s="58" t="e">
        <f t="shared" si="38"/>
        <v>#REF!</v>
      </c>
      <c r="M276" s="58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">
      <c r="A277" s="46"/>
      <c r="B277" s="14">
        <v>5925</v>
      </c>
      <c r="C277" s="13" t="s">
        <v>258</v>
      </c>
      <c r="D277" s="13" t="e">
        <f>VLOOKUP(B277,#REF!,7,FALSE)</f>
        <v>#REF!</v>
      </c>
      <c r="E277" s="57" t="e">
        <f>VLOOKUP(B277,#REF!,5,FALSE)</f>
        <v>#REF!</v>
      </c>
      <c r="F277" s="58">
        <f>IFERROR(VLOOKUP(B277,#REF!,7,FALSE),0)</f>
        <v>0</v>
      </c>
      <c r="G277" s="58">
        <f>IFERROR(VLOOKUP(B277,#REF!,3,FALSE),0)</f>
        <v>0</v>
      </c>
      <c r="H277" s="58"/>
      <c r="I277" s="58"/>
      <c r="J277" s="58">
        <f t="shared" si="36"/>
        <v>0</v>
      </c>
      <c r="K277" s="59" t="e">
        <f t="shared" si="37"/>
        <v>#REF!</v>
      </c>
      <c r="L277" s="58" t="e">
        <f t="shared" si="38"/>
        <v>#REF!</v>
      </c>
      <c r="M277" s="58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">
      <c r="A278" s="46"/>
      <c r="B278" s="14">
        <v>5758</v>
      </c>
      <c r="C278" s="13" t="s">
        <v>214</v>
      </c>
      <c r="D278" s="13" t="e">
        <f>VLOOKUP(B278,#REF!,7,FALSE)</f>
        <v>#REF!</v>
      </c>
      <c r="E278" s="57" t="e">
        <f>VLOOKUP(B278,#REF!,5,FALSE)</f>
        <v>#REF!</v>
      </c>
      <c r="F278" s="58">
        <f>IFERROR(VLOOKUP(B278,#REF!,7,FALSE),0)</f>
        <v>0</v>
      </c>
      <c r="G278" s="58">
        <f>IFERROR(VLOOKUP(B278,#REF!,3,FALSE),0)</f>
        <v>0</v>
      </c>
      <c r="H278" s="58"/>
      <c r="I278" s="58"/>
      <c r="J278" s="58">
        <f t="shared" si="36"/>
        <v>0</v>
      </c>
      <c r="K278" s="59" t="e">
        <f t="shared" si="37"/>
        <v>#REF!</v>
      </c>
      <c r="L278" s="58" t="e">
        <f t="shared" si="38"/>
        <v>#REF!</v>
      </c>
      <c r="M278" s="58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">
      <c r="A279" s="46"/>
      <c r="B279" s="14">
        <v>5759</v>
      </c>
      <c r="C279" s="13" t="s">
        <v>268</v>
      </c>
      <c r="D279" s="13" t="e">
        <f>VLOOKUP(B279,#REF!,7,FALSE)</f>
        <v>#REF!</v>
      </c>
      <c r="E279" s="57" t="e">
        <f>VLOOKUP(B279,#REF!,5,FALSE)</f>
        <v>#REF!</v>
      </c>
      <c r="F279" s="58">
        <f>IFERROR(VLOOKUP(B279,#REF!,7,FALSE),0)</f>
        <v>0</v>
      </c>
      <c r="G279" s="58">
        <f>IFERROR(VLOOKUP(B279,#REF!,3,FALSE),0)</f>
        <v>0</v>
      </c>
      <c r="H279" s="58"/>
      <c r="I279" s="58"/>
      <c r="J279" s="58">
        <f t="shared" si="36"/>
        <v>0</v>
      </c>
      <c r="K279" s="59" t="e">
        <f t="shared" si="37"/>
        <v>#REF!</v>
      </c>
      <c r="L279" s="58" t="e">
        <f t="shared" si="38"/>
        <v>#REF!</v>
      </c>
      <c r="M279" s="58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">
      <c r="A280" s="46"/>
      <c r="B280" s="14">
        <v>5928</v>
      </c>
      <c r="C280" s="13" t="s">
        <v>281</v>
      </c>
      <c r="D280" s="13" t="e">
        <f>VLOOKUP(B280,#REF!,7,FALSE)</f>
        <v>#REF!</v>
      </c>
      <c r="E280" s="57" t="e">
        <f>VLOOKUP(B280,#REF!,5,FALSE)</f>
        <v>#REF!</v>
      </c>
      <c r="F280" s="58">
        <f>IFERROR(VLOOKUP(B280,#REF!,7,FALSE),0)</f>
        <v>0</v>
      </c>
      <c r="G280" s="58">
        <f>IFERROR(VLOOKUP(B280,#REF!,3,FALSE),0)</f>
        <v>0</v>
      </c>
      <c r="H280" s="58"/>
      <c r="I280" s="58"/>
      <c r="J280" s="58">
        <f t="shared" si="36"/>
        <v>0</v>
      </c>
      <c r="K280" s="59" t="e">
        <f t="shared" si="37"/>
        <v>#REF!</v>
      </c>
      <c r="L280" s="58" t="e">
        <f t="shared" si="38"/>
        <v>#REF!</v>
      </c>
      <c r="M280" s="58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">
      <c r="A281" s="46"/>
      <c r="B281" s="14">
        <v>5762</v>
      </c>
      <c r="C281" s="13" t="s">
        <v>290</v>
      </c>
      <c r="D281" s="13" t="e">
        <f>VLOOKUP(B281,#REF!,7,FALSE)</f>
        <v>#REF!</v>
      </c>
      <c r="E281" s="57" t="e">
        <f>VLOOKUP(B281,#REF!,5,FALSE)</f>
        <v>#REF!</v>
      </c>
      <c r="F281" s="58">
        <f>IFERROR(VLOOKUP(B281,#REF!,7,FALSE),0)</f>
        <v>0</v>
      </c>
      <c r="G281" s="58">
        <f>IFERROR(VLOOKUP(B281,#REF!,3,FALSE),0)</f>
        <v>0</v>
      </c>
      <c r="H281" s="58"/>
      <c r="I281" s="58"/>
      <c r="J281" s="58">
        <f t="shared" si="36"/>
        <v>0</v>
      </c>
      <c r="K281" s="59" t="e">
        <f t="shared" si="37"/>
        <v>#REF!</v>
      </c>
      <c r="L281" s="58" t="e">
        <f t="shared" si="38"/>
        <v>#REF!</v>
      </c>
      <c r="M281" s="58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">
      <c r="A282" s="46"/>
      <c r="B282" s="14">
        <v>5930</v>
      </c>
      <c r="C282" s="13" t="s">
        <v>294</v>
      </c>
      <c r="D282" s="13" t="e">
        <f>VLOOKUP(B282,#REF!,7,FALSE)</f>
        <v>#REF!</v>
      </c>
      <c r="E282" s="57" t="e">
        <f>VLOOKUP(B282,#REF!,5,FALSE)</f>
        <v>#REF!</v>
      </c>
      <c r="F282" s="58">
        <f>IFERROR(VLOOKUP(B282,#REF!,7,FALSE),0)</f>
        <v>0</v>
      </c>
      <c r="G282" s="58">
        <f>IFERROR(VLOOKUP(B282,#REF!,3,FALSE),0)</f>
        <v>0</v>
      </c>
      <c r="H282" s="58"/>
      <c r="I282" s="58"/>
      <c r="J282" s="58">
        <f t="shared" si="36"/>
        <v>0</v>
      </c>
      <c r="K282" s="59" t="e">
        <f t="shared" si="37"/>
        <v>#REF!</v>
      </c>
      <c r="L282" s="58" t="e">
        <f t="shared" si="38"/>
        <v>#REF!</v>
      </c>
      <c r="M282" s="58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">
      <c r="A283" s="46"/>
      <c r="B283" s="14">
        <v>5571</v>
      </c>
      <c r="C283" s="13" t="s">
        <v>298</v>
      </c>
      <c r="D283" s="13" t="e">
        <f>VLOOKUP(B283,#REF!,7,FALSE)</f>
        <v>#REF!</v>
      </c>
      <c r="E283" s="57" t="e">
        <f>VLOOKUP(B283,#REF!,5,FALSE)</f>
        <v>#REF!</v>
      </c>
      <c r="F283" s="58">
        <f>IFERROR(VLOOKUP(B283,#REF!,7,FALSE),0)</f>
        <v>0</v>
      </c>
      <c r="G283" s="58">
        <f>IFERROR(VLOOKUP(B283,#REF!,3,FALSE),0)</f>
        <v>0</v>
      </c>
      <c r="H283" s="58"/>
      <c r="I283" s="58"/>
      <c r="J283" s="58">
        <f t="shared" si="36"/>
        <v>0</v>
      </c>
      <c r="K283" s="59" t="e">
        <f t="shared" si="37"/>
        <v>#REF!</v>
      </c>
      <c r="L283" s="58" t="e">
        <f t="shared" si="38"/>
        <v>#REF!</v>
      </c>
      <c r="M283" s="58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">
      <c r="A284" s="46"/>
      <c r="B284" s="14">
        <v>5931</v>
      </c>
      <c r="C284" s="13" t="s">
        <v>302</v>
      </c>
      <c r="D284" s="13" t="e">
        <f>VLOOKUP(B284,#REF!,7,FALSE)</f>
        <v>#REF!</v>
      </c>
      <c r="E284" s="57" t="e">
        <f>VLOOKUP(B284,#REF!,5,FALSE)</f>
        <v>#REF!</v>
      </c>
      <c r="F284" s="58">
        <f>IFERROR(VLOOKUP(B284,#REF!,7,FALSE),0)</f>
        <v>0</v>
      </c>
      <c r="G284" s="58">
        <f>IFERROR(VLOOKUP(B284,#REF!,3,FALSE),0)</f>
        <v>0</v>
      </c>
      <c r="H284" s="58"/>
      <c r="I284" s="58"/>
      <c r="J284" s="58">
        <f t="shared" si="36"/>
        <v>0</v>
      </c>
      <c r="K284" s="59" t="e">
        <f t="shared" si="37"/>
        <v>#REF!</v>
      </c>
      <c r="L284" s="58" t="e">
        <f t="shared" si="38"/>
        <v>#REF!</v>
      </c>
      <c r="M284" s="58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">
      <c r="A285" s="46"/>
      <c r="B285" s="14">
        <v>5932</v>
      </c>
      <c r="C285" s="13" t="s">
        <v>304</v>
      </c>
      <c r="D285" s="13" t="e">
        <f>VLOOKUP(B285,#REF!,7,FALSE)</f>
        <v>#REF!</v>
      </c>
      <c r="E285" s="57" t="e">
        <f>VLOOKUP(B285,#REF!,5,FALSE)</f>
        <v>#REF!</v>
      </c>
      <c r="F285" s="58">
        <f>IFERROR(VLOOKUP(B285,#REF!,7,FALSE),0)</f>
        <v>0</v>
      </c>
      <c r="G285" s="58">
        <f>IFERROR(VLOOKUP(B285,#REF!,3,FALSE),0)</f>
        <v>0</v>
      </c>
      <c r="H285" s="58"/>
      <c r="I285" s="58"/>
      <c r="J285" s="58">
        <f t="shared" si="36"/>
        <v>0</v>
      </c>
      <c r="K285" s="59" t="e">
        <f t="shared" si="37"/>
        <v>#REF!</v>
      </c>
      <c r="L285" s="58" t="e">
        <f t="shared" si="38"/>
        <v>#REF!</v>
      </c>
      <c r="M285" s="58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">
      <c r="A286" s="46"/>
      <c r="B286" s="14">
        <v>5934</v>
      </c>
      <c r="C286" s="13" t="s">
        <v>307</v>
      </c>
      <c r="D286" s="13" t="e">
        <f>VLOOKUP(B286,#REF!,7,FALSE)</f>
        <v>#REF!</v>
      </c>
      <c r="E286" s="57" t="e">
        <f>VLOOKUP(B286,#REF!,5,FALSE)</f>
        <v>#REF!</v>
      </c>
      <c r="F286" s="58">
        <f>IFERROR(VLOOKUP(B286,#REF!,7,FALSE),0)</f>
        <v>0</v>
      </c>
      <c r="G286" s="58">
        <f>IFERROR(VLOOKUP(B286,#REF!,3,FALSE),0)</f>
        <v>0</v>
      </c>
      <c r="H286" s="58"/>
      <c r="I286" s="58"/>
      <c r="J286" s="58">
        <f t="shared" si="36"/>
        <v>0</v>
      </c>
      <c r="K286" s="59" t="e">
        <f t="shared" si="37"/>
        <v>#REF!</v>
      </c>
      <c r="L286" s="58" t="e">
        <f t="shared" si="38"/>
        <v>#REF!</v>
      </c>
      <c r="M286" s="58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">
      <c r="A287" s="46"/>
      <c r="B287" s="14">
        <v>5765</v>
      </c>
      <c r="C287" s="13" t="s">
        <v>308</v>
      </c>
      <c r="D287" s="13" t="e">
        <f>VLOOKUP(B287,#REF!,7,FALSE)</f>
        <v>#REF!</v>
      </c>
      <c r="E287" s="57" t="e">
        <f>VLOOKUP(B287,#REF!,5,FALSE)</f>
        <v>#REF!</v>
      </c>
      <c r="F287" s="58">
        <f>IFERROR(VLOOKUP(B287,#REF!,7,FALSE),0)</f>
        <v>0</v>
      </c>
      <c r="G287" s="58">
        <f>IFERROR(VLOOKUP(B287,#REF!,3,FALSE),0)</f>
        <v>0</v>
      </c>
      <c r="H287" s="58"/>
      <c r="I287" s="58"/>
      <c r="J287" s="58">
        <f t="shared" si="36"/>
        <v>0</v>
      </c>
      <c r="K287" s="59" t="e">
        <f t="shared" si="37"/>
        <v>#REF!</v>
      </c>
      <c r="L287" s="58" t="e">
        <f t="shared" si="38"/>
        <v>#REF!</v>
      </c>
      <c r="M287" s="58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">
      <c r="A288" s="46"/>
      <c r="B288" s="14">
        <v>5935</v>
      </c>
      <c r="C288" s="13" t="s">
        <v>312</v>
      </c>
      <c r="D288" s="13" t="e">
        <f>VLOOKUP(B288,#REF!,7,FALSE)</f>
        <v>#REF!</v>
      </c>
      <c r="E288" s="57" t="e">
        <f>VLOOKUP(B288,#REF!,5,FALSE)</f>
        <v>#REF!</v>
      </c>
      <c r="F288" s="58">
        <f>IFERROR(VLOOKUP(B288,#REF!,7,FALSE),0)</f>
        <v>0</v>
      </c>
      <c r="G288" s="58">
        <f>IFERROR(VLOOKUP(B288,#REF!,3,FALSE),0)</f>
        <v>0</v>
      </c>
      <c r="H288" s="58"/>
      <c r="I288" s="58"/>
      <c r="J288" s="58">
        <f t="shared" si="36"/>
        <v>0</v>
      </c>
      <c r="K288" s="59" t="e">
        <f t="shared" si="37"/>
        <v>#REF!</v>
      </c>
      <c r="L288" s="58" t="e">
        <f t="shared" si="38"/>
        <v>#REF!</v>
      </c>
      <c r="M288" s="58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">
      <c r="A289" s="46"/>
      <c r="B289" s="14">
        <v>5423</v>
      </c>
      <c r="C289" s="13" t="s">
        <v>116</v>
      </c>
      <c r="D289" s="13" t="e">
        <f>VLOOKUP(B289,#REF!,7,FALSE)</f>
        <v>#REF!</v>
      </c>
      <c r="E289" s="57" t="e">
        <f>VLOOKUP(B289,#REF!,5,FALSE)</f>
        <v>#REF!</v>
      </c>
      <c r="F289" s="58">
        <f>IFERROR(VLOOKUP(B289,#REF!,7,FALSE),0)</f>
        <v>0</v>
      </c>
      <c r="G289" s="58">
        <f>IFERROR(VLOOKUP(B289,#REF!,3,FALSE),0)</f>
        <v>0</v>
      </c>
      <c r="H289" s="58"/>
      <c r="I289" s="58"/>
      <c r="J289" s="58">
        <f t="shared" si="36"/>
        <v>0</v>
      </c>
      <c r="K289" s="59" t="e">
        <f t="shared" si="37"/>
        <v>#REF!</v>
      </c>
      <c r="L289" s="58" t="e">
        <f t="shared" si="38"/>
        <v>#REF!</v>
      </c>
      <c r="M289" s="58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">
      <c r="A290" s="46"/>
      <c r="B290" s="14">
        <v>5622</v>
      </c>
      <c r="C290" s="13" t="s">
        <v>136</v>
      </c>
      <c r="D290" s="13" t="e">
        <f>VLOOKUP(B290,#REF!,7,FALSE)</f>
        <v>#REF!</v>
      </c>
      <c r="E290" s="57" t="e">
        <f>VLOOKUP(B290,#REF!,5,FALSE)</f>
        <v>#REF!</v>
      </c>
      <c r="F290" s="58">
        <f>IFERROR(VLOOKUP(B290,#REF!,7,FALSE),0)</f>
        <v>0</v>
      </c>
      <c r="G290" s="58">
        <f>IFERROR(VLOOKUP(B290,#REF!,3,FALSE),0)</f>
        <v>0</v>
      </c>
      <c r="H290" s="58"/>
      <c r="I290" s="58"/>
      <c r="J290" s="58">
        <f t="shared" si="36"/>
        <v>0</v>
      </c>
      <c r="K290" s="59" t="e">
        <f t="shared" si="37"/>
        <v>#REF!</v>
      </c>
      <c r="L290" s="58" t="e">
        <f t="shared" si="38"/>
        <v>#REF!</v>
      </c>
      <c r="M290" s="58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">
      <c r="A291" s="46"/>
      <c r="B291" s="14">
        <v>5475</v>
      </c>
      <c r="C291" s="13" t="s">
        <v>153</v>
      </c>
      <c r="D291" s="13" t="e">
        <f>VLOOKUP(B291,#REF!,7,FALSE)</f>
        <v>#REF!</v>
      </c>
      <c r="E291" s="57" t="e">
        <f>VLOOKUP(B291,#REF!,5,FALSE)</f>
        <v>#REF!</v>
      </c>
      <c r="F291" s="58">
        <f>IFERROR(VLOOKUP(B291,#REF!,7,FALSE),0)</f>
        <v>0</v>
      </c>
      <c r="G291" s="58">
        <f>IFERROR(VLOOKUP(B291,#REF!,3,FALSE),0)</f>
        <v>0</v>
      </c>
      <c r="H291" s="58"/>
      <c r="I291" s="58"/>
      <c r="J291" s="58">
        <f t="shared" si="36"/>
        <v>0</v>
      </c>
      <c r="K291" s="59" t="e">
        <f t="shared" si="37"/>
        <v>#REF!</v>
      </c>
      <c r="L291" s="58" t="e">
        <f t="shared" si="38"/>
        <v>#REF!</v>
      </c>
      <c r="M291" s="58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">
      <c r="A292" s="46"/>
      <c r="B292" s="14">
        <v>5476</v>
      </c>
      <c r="C292" s="13" t="s">
        <v>159</v>
      </c>
      <c r="D292" s="13" t="e">
        <f>VLOOKUP(B292,#REF!,7,FALSE)</f>
        <v>#REF!</v>
      </c>
      <c r="E292" s="57" t="e">
        <f>VLOOKUP(B292,#REF!,5,FALSE)</f>
        <v>#REF!</v>
      </c>
      <c r="F292" s="58">
        <f>IFERROR(VLOOKUP(B292,#REF!,7,FALSE),0)</f>
        <v>0</v>
      </c>
      <c r="G292" s="58">
        <f>IFERROR(VLOOKUP(B292,#REF!,3,FALSE),0)</f>
        <v>0</v>
      </c>
      <c r="H292" s="58"/>
      <c r="I292" s="58"/>
      <c r="J292" s="58">
        <f t="shared" si="36"/>
        <v>0</v>
      </c>
      <c r="K292" s="59" t="e">
        <f t="shared" si="37"/>
        <v>#REF!</v>
      </c>
      <c r="L292" s="58" t="e">
        <f t="shared" si="38"/>
        <v>#REF!</v>
      </c>
      <c r="M292" s="58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">
      <c r="A293" s="46"/>
      <c r="B293" s="14">
        <v>5481</v>
      </c>
      <c r="C293" s="13" t="s">
        <v>179</v>
      </c>
      <c r="D293" s="13" t="e">
        <f>VLOOKUP(B293,#REF!,7,FALSE)</f>
        <v>#REF!</v>
      </c>
      <c r="E293" s="57" t="e">
        <f>VLOOKUP(B293,#REF!,5,FALSE)</f>
        <v>#REF!</v>
      </c>
      <c r="F293" s="58">
        <f>IFERROR(VLOOKUP(B293,#REF!,7,FALSE),0)</f>
        <v>0</v>
      </c>
      <c r="G293" s="58">
        <f>IFERROR(VLOOKUP(B293,#REF!,3,FALSE),0)</f>
        <v>0</v>
      </c>
      <c r="H293" s="58"/>
      <c r="I293" s="58"/>
      <c r="J293" s="58">
        <f t="shared" si="36"/>
        <v>0</v>
      </c>
      <c r="K293" s="59" t="e">
        <f t="shared" si="37"/>
        <v>#REF!</v>
      </c>
      <c r="L293" s="58" t="e">
        <f t="shared" si="38"/>
        <v>#REF!</v>
      </c>
      <c r="M293" s="58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">
      <c r="A294" s="46"/>
      <c r="B294" s="14">
        <v>5640</v>
      </c>
      <c r="C294" s="13" t="s">
        <v>230</v>
      </c>
      <c r="D294" s="13" t="e">
        <f>VLOOKUP(B294,#REF!,7,FALSE)</f>
        <v>#REF!</v>
      </c>
      <c r="E294" s="57" t="e">
        <f>VLOOKUP(B294,#REF!,5,FALSE)</f>
        <v>#REF!</v>
      </c>
      <c r="F294" s="58">
        <f>IFERROR(VLOOKUP(B294,#REF!,7,FALSE),0)</f>
        <v>0</v>
      </c>
      <c r="G294" s="58">
        <f>IFERROR(VLOOKUP(B294,#REF!,3,FALSE),0)</f>
        <v>0</v>
      </c>
      <c r="H294" s="58"/>
      <c r="I294" s="58"/>
      <c r="J294" s="58">
        <f t="shared" si="36"/>
        <v>0</v>
      </c>
      <c r="K294" s="59" t="e">
        <f t="shared" si="37"/>
        <v>#REF!</v>
      </c>
      <c r="L294" s="58" t="e">
        <f t="shared" si="38"/>
        <v>#REF!</v>
      </c>
      <c r="M294" s="58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">
      <c r="A295" s="46"/>
      <c r="B295" s="14">
        <v>5488</v>
      </c>
      <c r="C295" s="13" t="s">
        <v>235</v>
      </c>
      <c r="D295" s="13" t="e">
        <f>VLOOKUP(B295,#REF!,7,FALSE)</f>
        <v>#REF!</v>
      </c>
      <c r="E295" s="57" t="e">
        <f>VLOOKUP(B295,#REF!,5,FALSE)</f>
        <v>#REF!</v>
      </c>
      <c r="F295" s="58">
        <f>IFERROR(VLOOKUP(B295,#REF!,7,FALSE),0)</f>
        <v>0</v>
      </c>
      <c r="G295" s="58">
        <f>IFERROR(VLOOKUP(B295,#REF!,3,FALSE),0)</f>
        <v>0</v>
      </c>
      <c r="H295" s="58"/>
      <c r="I295" s="58"/>
      <c r="J295" s="58">
        <f t="shared" si="36"/>
        <v>0</v>
      </c>
      <c r="K295" s="59" t="e">
        <f t="shared" si="37"/>
        <v>#REF!</v>
      </c>
      <c r="L295" s="58" t="e">
        <f t="shared" si="38"/>
        <v>#REF!</v>
      </c>
      <c r="M295" s="58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">
      <c r="A296" s="46"/>
      <c r="B296" s="14">
        <v>5490</v>
      </c>
      <c r="C296" s="13" t="s">
        <v>238</v>
      </c>
      <c r="D296" s="13" t="e">
        <f>VLOOKUP(B296,#REF!,7,FALSE)</f>
        <v>#REF!</v>
      </c>
      <c r="E296" s="57" t="e">
        <f>VLOOKUP(B296,#REF!,5,FALSE)</f>
        <v>#REF!</v>
      </c>
      <c r="F296" s="58">
        <f>IFERROR(VLOOKUP(B296,#REF!,7,FALSE),0)</f>
        <v>0</v>
      </c>
      <c r="G296" s="58">
        <f>IFERROR(VLOOKUP(B296,#REF!,3,FALSE),0)</f>
        <v>0</v>
      </c>
      <c r="H296" s="58"/>
      <c r="I296" s="58"/>
      <c r="J296" s="58">
        <f t="shared" si="36"/>
        <v>0</v>
      </c>
      <c r="K296" s="59" t="e">
        <f t="shared" si="37"/>
        <v>#REF!</v>
      </c>
      <c r="L296" s="58" t="e">
        <f t="shared" si="38"/>
        <v>#REF!</v>
      </c>
      <c r="M296" s="58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">
      <c r="A297" s="46"/>
      <c r="B297" s="14">
        <v>5491</v>
      </c>
      <c r="C297" s="13" t="s">
        <v>244</v>
      </c>
      <c r="D297" s="13" t="e">
        <f>VLOOKUP(B297,#REF!,7,FALSE)</f>
        <v>#REF!</v>
      </c>
      <c r="E297" s="57" t="e">
        <f>VLOOKUP(B297,#REF!,5,FALSE)</f>
        <v>#REF!</v>
      </c>
      <c r="F297" s="58">
        <f>IFERROR(VLOOKUP(B297,#REF!,7,FALSE),0)</f>
        <v>0</v>
      </c>
      <c r="G297" s="58">
        <f>IFERROR(VLOOKUP(B297,#REF!,3,FALSE),0)</f>
        <v>0</v>
      </c>
      <c r="H297" s="58"/>
      <c r="I297" s="58"/>
      <c r="J297" s="58">
        <f t="shared" si="36"/>
        <v>0</v>
      </c>
      <c r="K297" s="59" t="e">
        <f t="shared" si="37"/>
        <v>#REF!</v>
      </c>
      <c r="L297" s="58" t="e">
        <f t="shared" si="38"/>
        <v>#REF!</v>
      </c>
      <c r="M297" s="58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">
      <c r="A298" s="46"/>
      <c r="B298" s="14">
        <v>5436</v>
      </c>
      <c r="C298" s="13" t="s">
        <v>286</v>
      </c>
      <c r="D298" s="13" t="e">
        <f>VLOOKUP(B298,#REF!,7,FALSE)</f>
        <v>#REF!</v>
      </c>
      <c r="E298" s="57" t="e">
        <f>VLOOKUP(B298,#REF!,5,FALSE)</f>
        <v>#REF!</v>
      </c>
      <c r="F298" s="58">
        <f>IFERROR(VLOOKUP(B298,#REF!,7,FALSE),0)</f>
        <v>0</v>
      </c>
      <c r="G298" s="58">
        <f>IFERROR(VLOOKUP(B298,#REF!,3,FALSE),0)</f>
        <v>0</v>
      </c>
      <c r="H298" s="58"/>
      <c r="I298" s="58"/>
      <c r="J298" s="58">
        <f t="shared" si="36"/>
        <v>0</v>
      </c>
      <c r="K298" s="59" t="e">
        <f t="shared" si="37"/>
        <v>#REF!</v>
      </c>
      <c r="L298" s="58" t="e">
        <f t="shared" si="38"/>
        <v>#REF!</v>
      </c>
      <c r="M298" s="58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">
      <c r="A299" s="46"/>
      <c r="B299" s="14">
        <v>5437</v>
      </c>
      <c r="C299" s="13" t="s">
        <v>288</v>
      </c>
      <c r="D299" s="13" t="e">
        <f>VLOOKUP(B299,#REF!,7,FALSE)</f>
        <v>#REF!</v>
      </c>
      <c r="E299" s="57" t="e">
        <f>VLOOKUP(B299,#REF!,5,FALSE)</f>
        <v>#REF!</v>
      </c>
      <c r="F299" s="58">
        <f>IFERROR(VLOOKUP(B299,#REF!,7,FALSE),0)</f>
        <v>0</v>
      </c>
      <c r="G299" s="58">
        <f>IFERROR(VLOOKUP(B299,#REF!,3,FALSE),0)</f>
        <v>0</v>
      </c>
      <c r="H299" s="58"/>
      <c r="I299" s="58"/>
      <c r="J299" s="58">
        <f t="shared" si="36"/>
        <v>0</v>
      </c>
      <c r="K299" s="59" t="e">
        <f t="shared" si="37"/>
        <v>#REF!</v>
      </c>
      <c r="L299" s="58" t="e">
        <f t="shared" si="38"/>
        <v>#REF!</v>
      </c>
      <c r="M299" s="58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">
      <c r="A300" s="46"/>
      <c r="B300" s="14">
        <v>5701</v>
      </c>
      <c r="C300" s="13" t="s">
        <v>111</v>
      </c>
      <c r="D300" s="13" t="e">
        <f>VLOOKUP(B300,#REF!,7,FALSE)</f>
        <v>#REF!</v>
      </c>
      <c r="E300" s="57" t="e">
        <f>VLOOKUP(B300,#REF!,5,FALSE)</f>
        <v>#REF!</v>
      </c>
      <c r="F300" s="58">
        <f>IFERROR(VLOOKUP(B300,#REF!,7,FALSE),0)</f>
        <v>0</v>
      </c>
      <c r="G300" s="58">
        <f>IFERROR(VLOOKUP(B300,#REF!,3,FALSE),0)</f>
        <v>0</v>
      </c>
      <c r="H300" s="58"/>
      <c r="I300" s="58"/>
      <c r="J300" s="58">
        <f t="shared" si="36"/>
        <v>0</v>
      </c>
      <c r="K300" s="59" t="e">
        <f t="shared" si="37"/>
        <v>#REF!</v>
      </c>
      <c r="L300" s="58" t="e">
        <f t="shared" si="38"/>
        <v>#REF!</v>
      </c>
      <c r="M300" s="58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">
      <c r="A301" s="46"/>
      <c r="B301" s="14">
        <v>5852</v>
      </c>
      <c r="C301" s="13" t="s">
        <v>141</v>
      </c>
      <c r="D301" s="13" t="e">
        <f>VLOOKUP(B301,#REF!,7,FALSE)</f>
        <v>#REF!</v>
      </c>
      <c r="E301" s="57" t="e">
        <f>VLOOKUP(B301,#REF!,5,FALSE)</f>
        <v>#REF!</v>
      </c>
      <c r="F301" s="58">
        <f>IFERROR(VLOOKUP(B301,#REF!,7,FALSE),0)</f>
        <v>0</v>
      </c>
      <c r="G301" s="58">
        <f>IFERROR(VLOOKUP(B301,#REF!,3,FALSE),0)</f>
        <v>0</v>
      </c>
      <c r="H301" s="58"/>
      <c r="I301" s="58"/>
      <c r="J301" s="58">
        <f t="shared" si="36"/>
        <v>0</v>
      </c>
      <c r="K301" s="59" t="e">
        <f t="shared" si="37"/>
        <v>#REF!</v>
      </c>
      <c r="L301" s="58" t="e">
        <f t="shared" si="38"/>
        <v>#REF!</v>
      </c>
      <c r="M301" s="58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">
      <c r="A302" s="46"/>
      <c r="B302" s="14">
        <v>5722</v>
      </c>
      <c r="C302" s="13" t="s">
        <v>205</v>
      </c>
      <c r="D302" s="13" t="e">
        <f>VLOOKUP(B302,#REF!,7,FALSE)</f>
        <v>#REF!</v>
      </c>
      <c r="E302" s="57" t="e">
        <f>VLOOKUP(B302,#REF!,5,FALSE)</f>
        <v>#REF!</v>
      </c>
      <c r="F302" s="58">
        <f>IFERROR(VLOOKUP(B302,#REF!,7,FALSE),0)</f>
        <v>0</v>
      </c>
      <c r="G302" s="58">
        <f>IFERROR(VLOOKUP(B302,#REF!,3,FALSE),0)</f>
        <v>0</v>
      </c>
      <c r="H302" s="58"/>
      <c r="I302" s="58"/>
      <c r="J302" s="58">
        <f t="shared" si="36"/>
        <v>0</v>
      </c>
      <c r="K302" s="59" t="e">
        <f t="shared" si="37"/>
        <v>#REF!</v>
      </c>
      <c r="L302" s="58" t="e">
        <f t="shared" si="38"/>
        <v>#REF!</v>
      </c>
      <c r="M302" s="58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">
      <c r="A303" s="46"/>
      <c r="B303" s="14">
        <v>5858</v>
      </c>
      <c r="C303" s="13" t="s">
        <v>227</v>
      </c>
      <c r="D303" s="13" t="e">
        <f>VLOOKUP(B303,#REF!,7,FALSE)</f>
        <v>#REF!</v>
      </c>
      <c r="E303" s="57" t="e">
        <f>VLOOKUP(B303,#REF!,5,FALSE)</f>
        <v>#REF!</v>
      </c>
      <c r="F303" s="58">
        <f>IFERROR(VLOOKUP(B303,#REF!,7,FALSE),0)</f>
        <v>0</v>
      </c>
      <c r="G303" s="58">
        <f>IFERROR(VLOOKUP(B303,#REF!,3,FALSE),0)</f>
        <v>0</v>
      </c>
      <c r="H303" s="58"/>
      <c r="I303" s="58"/>
      <c r="J303" s="58">
        <f t="shared" si="36"/>
        <v>0</v>
      </c>
      <c r="K303" s="59" t="e">
        <f t="shared" si="37"/>
        <v>#REF!</v>
      </c>
      <c r="L303" s="58" t="e">
        <f t="shared" si="38"/>
        <v>#REF!</v>
      </c>
      <c r="M303" s="58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">
      <c r="A304" s="46"/>
      <c r="B304" s="14">
        <v>5863</v>
      </c>
      <c r="C304" s="13" t="s">
        <v>318</v>
      </c>
      <c r="D304" s="13" t="e">
        <f>VLOOKUP(B304,#REF!,7,FALSE)</f>
        <v>#REF!</v>
      </c>
      <c r="E304" s="57" t="e">
        <f>VLOOKUP(B304,#REF!,5,FALSE)</f>
        <v>#REF!</v>
      </c>
      <c r="F304" s="58">
        <f>IFERROR(VLOOKUP(B304,#REF!,7,FALSE),0)</f>
        <v>0</v>
      </c>
      <c r="G304" s="58">
        <f>IFERROR(VLOOKUP(B304,#REF!,3,FALSE),0)</f>
        <v>0</v>
      </c>
      <c r="H304" s="58"/>
      <c r="I304" s="58"/>
      <c r="J304" s="58">
        <f t="shared" si="36"/>
        <v>0</v>
      </c>
      <c r="K304" s="59" t="e">
        <f t="shared" si="37"/>
        <v>#REF!</v>
      </c>
      <c r="L304" s="58" t="e">
        <f t="shared" si="38"/>
        <v>#REF!</v>
      </c>
      <c r="M304" s="58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">
      <c r="A305" s="46"/>
      <c r="B305" s="14">
        <v>5651</v>
      </c>
      <c r="C305" s="13" t="s">
        <v>315</v>
      </c>
      <c r="D305" s="13" t="e">
        <f>VLOOKUP(B305,#REF!,7,FALSE)</f>
        <v>#REF!</v>
      </c>
      <c r="E305" s="57" t="e">
        <f>VLOOKUP(B305,#REF!,5,FALSE)</f>
        <v>#REF!</v>
      </c>
      <c r="F305" s="58">
        <f>IFERROR(VLOOKUP(B305,#REF!,7,FALSE),0)</f>
        <v>0</v>
      </c>
      <c r="G305" s="58">
        <f>IFERROR(VLOOKUP(B305,#REF!,3,FALSE),0)</f>
        <v>0</v>
      </c>
      <c r="H305" s="58"/>
      <c r="I305" s="58"/>
      <c r="J305" s="58">
        <f t="shared" si="36"/>
        <v>0</v>
      </c>
      <c r="K305" s="59" t="e">
        <f t="shared" si="37"/>
        <v>#REF!</v>
      </c>
      <c r="L305" s="58" t="e">
        <f t="shared" si="38"/>
        <v>#REF!</v>
      </c>
      <c r="M305" s="58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58"/>
      <c r="K306" s="60"/>
      <c r="L306" s="58"/>
      <c r="M306" s="58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">
      <c r="B307" s="12" t="s">
        <v>0</v>
      </c>
      <c r="C307" s="13"/>
      <c r="D307" s="13"/>
      <c r="E307" s="57" t="e">
        <f>SUM(E6:E305)</f>
        <v>#REF!</v>
      </c>
      <c r="F307" s="57">
        <f>SUM(F6:F305)</f>
        <v>0</v>
      </c>
      <c r="G307" s="57">
        <f>SUM(G6:G305)</f>
        <v>0</v>
      </c>
      <c r="H307" s="57">
        <f>SUM(H6:H305)</f>
        <v>880</v>
      </c>
      <c r="I307" s="57"/>
      <c r="J307" s="57">
        <f>SUM(J6:J305)</f>
        <v>1485</v>
      </c>
      <c r="K307" s="59" t="e">
        <f>ROUND((J307)/E307*100,5)</f>
        <v>#REF!</v>
      </c>
      <c r="L307" s="58"/>
      <c r="M307" s="58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74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5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85" customFormat="1" ht="36.75" customHeight="1" x14ac:dyDescent="0.2">
      <c r="B311" s="95" t="s">
        <v>342</v>
      </c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8"/>
    </row>
    <row r="312" spans="1:21" s="85" customFormat="1" ht="25.5" customHeight="1" x14ac:dyDescent="0.2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6"/>
      <c r="O312" s="6"/>
      <c r="P312" s="6"/>
      <c r="Q312" s="6"/>
      <c r="R312" s="5" t="e">
        <f>SUM(R5:R310)</f>
        <v>#REF!</v>
      </c>
      <c r="S312" s="6"/>
      <c r="T312" s="6"/>
      <c r="U312" s="49" t="s">
        <v>22</v>
      </c>
    </row>
    <row r="313" spans="1:21" s="85" customFormat="1" ht="25.5" customHeight="1" x14ac:dyDescent="0.2">
      <c r="B313" s="40"/>
      <c r="C313" s="75"/>
      <c r="D313" s="75"/>
      <c r="E313" s="97" t="str">
        <f>C3</f>
        <v>Situation au 30 septembre 2023</v>
      </c>
      <c r="F313" s="97"/>
      <c r="G313" s="77"/>
      <c r="H313" s="77"/>
      <c r="I313" s="77"/>
      <c r="J313" s="77"/>
      <c r="K313" s="76"/>
      <c r="L313" s="77"/>
      <c r="M313" s="77"/>
      <c r="N313" s="6"/>
      <c r="O313" s="7"/>
      <c r="P313" s="7"/>
      <c r="Q313" s="6"/>
      <c r="R313" s="6"/>
      <c r="S313" s="5" t="e">
        <f>SUM(S5:S310)</f>
        <v>#REF!</v>
      </c>
      <c r="T313" s="6"/>
      <c r="U313" s="47"/>
    </row>
    <row r="314" spans="1:21" s="29" customFormat="1" ht="12.75" customHeight="1" x14ac:dyDescent="0.2">
      <c r="A314" s="7"/>
      <c r="B314" s="40"/>
      <c r="C314" s="75"/>
      <c r="D314" s="75"/>
      <c r="E314" s="77"/>
      <c r="F314" s="40"/>
      <c r="G314" s="77"/>
      <c r="H314" s="77"/>
      <c r="I314" s="77"/>
      <c r="J314" s="77"/>
      <c r="K314" s="76"/>
      <c r="L314" s="77"/>
      <c r="M314" s="77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4"/>
      <c r="C315" s="44"/>
      <c r="D315" s="10" t="s">
        <v>10</v>
      </c>
      <c r="E315" s="10" t="s">
        <v>338</v>
      </c>
      <c r="F315" s="10" t="s">
        <v>5</v>
      </c>
      <c r="G315" s="10" t="s">
        <v>105</v>
      </c>
      <c r="H315" s="80" t="s">
        <v>343</v>
      </c>
      <c r="I315" s="80"/>
      <c r="J315" s="80" t="s">
        <v>344</v>
      </c>
      <c r="K315" s="82" t="s">
        <v>106</v>
      </c>
      <c r="L315" s="44"/>
      <c r="M315" s="44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4"/>
      <c r="D316" s="64" t="s">
        <v>12</v>
      </c>
      <c r="E316" s="66">
        <f t="shared" ref="E316:E325" si="45">SUMIF($D$6:$D$305,D316,$E$6:$E$305)</f>
        <v>0</v>
      </c>
      <c r="F316" s="66">
        <f t="shared" ref="F316:F325" si="46">SUMIF($D$6:$D$305,D316,$F$6:$F$305)</f>
        <v>0</v>
      </c>
      <c r="G316" s="66">
        <f t="shared" ref="G316:G325" si="47">SUMIF($D$6:$D$305,D316,$G$6:$G$305)</f>
        <v>0</v>
      </c>
      <c r="H316" s="66">
        <f>SUMIF($D$6:$D$305,D316,$H$6:$H$305)</f>
        <v>0</v>
      </c>
      <c r="I316" s="66"/>
      <c r="J316" s="66">
        <f>SUM(F316:H316)</f>
        <v>0</v>
      </c>
      <c r="K316" s="67" t="e">
        <f>ROUND((J316)/E316*100,5)</f>
        <v>#DIV/0!</v>
      </c>
      <c r="L316" s="44"/>
      <c r="M316" s="44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4"/>
      <c r="D317" s="64" t="s">
        <v>15</v>
      </c>
      <c r="E317" s="66">
        <f t="shared" si="45"/>
        <v>0</v>
      </c>
      <c r="F317" s="66">
        <f t="shared" si="46"/>
        <v>0</v>
      </c>
      <c r="G317" s="66">
        <f t="shared" si="47"/>
        <v>0</v>
      </c>
      <c r="H317" s="66">
        <f t="shared" ref="H317:H325" si="48">SUMIF($D$6:$D$305,D317,$H$6:$H$305)</f>
        <v>0</v>
      </c>
      <c r="I317" s="66"/>
      <c r="J317" s="66">
        <f t="shared" ref="J317:J328" si="49">SUM(F317:H317)</f>
        <v>0</v>
      </c>
      <c r="K317" s="67" t="e">
        <f t="shared" ref="K317:K325" si="50">ROUND((J317)/E317*100,5)</f>
        <v>#DIV/0!</v>
      </c>
      <c r="L317" s="44"/>
      <c r="M317" s="44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4"/>
      <c r="D318" s="64" t="s">
        <v>16</v>
      </c>
      <c r="E318" s="66">
        <f t="shared" si="45"/>
        <v>0</v>
      </c>
      <c r="F318" s="66">
        <f t="shared" si="46"/>
        <v>0</v>
      </c>
      <c r="G318" s="66">
        <f t="shared" si="47"/>
        <v>0</v>
      </c>
      <c r="H318" s="66">
        <f t="shared" si="48"/>
        <v>0</v>
      </c>
      <c r="I318" s="66"/>
      <c r="J318" s="66">
        <f t="shared" si="49"/>
        <v>0</v>
      </c>
      <c r="K318" s="67" t="e">
        <f t="shared" si="50"/>
        <v>#DIV/0!</v>
      </c>
      <c r="L318" s="44"/>
      <c r="M318" s="44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4"/>
      <c r="D319" s="64" t="s">
        <v>17</v>
      </c>
      <c r="E319" s="66">
        <f t="shared" si="45"/>
        <v>0</v>
      </c>
      <c r="F319" s="66">
        <f t="shared" si="46"/>
        <v>0</v>
      </c>
      <c r="G319" s="66">
        <f t="shared" si="47"/>
        <v>0</v>
      </c>
      <c r="H319" s="66">
        <f t="shared" si="48"/>
        <v>0</v>
      </c>
      <c r="I319" s="66"/>
      <c r="J319" s="66">
        <f t="shared" si="49"/>
        <v>0</v>
      </c>
      <c r="K319" s="67" t="e">
        <f t="shared" si="50"/>
        <v>#DIV/0!</v>
      </c>
      <c r="L319" s="44"/>
      <c r="M319" s="44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" customHeight="1" x14ac:dyDescent="0.2">
      <c r="C320" s="44"/>
      <c r="D320" s="64" t="s">
        <v>19</v>
      </c>
      <c r="E320" s="66">
        <f t="shared" si="45"/>
        <v>0</v>
      </c>
      <c r="F320" s="66">
        <f t="shared" si="46"/>
        <v>0</v>
      </c>
      <c r="G320" s="66">
        <f t="shared" si="47"/>
        <v>0</v>
      </c>
      <c r="H320" s="66">
        <f t="shared" si="48"/>
        <v>0</v>
      </c>
      <c r="I320" s="66"/>
      <c r="J320" s="66">
        <f t="shared" si="49"/>
        <v>0</v>
      </c>
      <c r="K320" s="67" t="e">
        <f t="shared" si="50"/>
        <v>#DIV/0!</v>
      </c>
      <c r="L320" s="44"/>
      <c r="M320" s="44"/>
      <c r="N320" s="42"/>
      <c r="O320" s="62"/>
      <c r="P320" s="62"/>
      <c r="Q320" s="62"/>
      <c r="R320" s="62"/>
      <c r="S320" s="62"/>
      <c r="T320" s="62"/>
      <c r="U320" s="62"/>
    </row>
    <row r="321" spans="2:21" s="41" customFormat="1" ht="12.75" customHeight="1" x14ac:dyDescent="0.2">
      <c r="C321" s="44"/>
      <c r="D321" s="64" t="s">
        <v>18</v>
      </c>
      <c r="E321" s="66">
        <f t="shared" si="45"/>
        <v>0</v>
      </c>
      <c r="F321" s="66">
        <f t="shared" si="46"/>
        <v>0</v>
      </c>
      <c r="G321" s="66">
        <f t="shared" si="47"/>
        <v>0</v>
      </c>
      <c r="H321" s="66">
        <f t="shared" si="48"/>
        <v>0</v>
      </c>
      <c r="I321" s="66"/>
      <c r="J321" s="66">
        <f t="shared" si="49"/>
        <v>0</v>
      </c>
      <c r="K321" s="67" t="e">
        <f t="shared" si="50"/>
        <v>#DIV/0!</v>
      </c>
      <c r="L321" s="44"/>
      <c r="M321" s="44"/>
      <c r="N321" s="42"/>
      <c r="O321" s="62"/>
      <c r="P321" s="62"/>
      <c r="Q321" s="62"/>
      <c r="R321" s="62"/>
      <c r="S321" s="62"/>
      <c r="T321" s="62"/>
      <c r="U321" s="62"/>
    </row>
    <row r="322" spans="2:21" s="41" customFormat="1" ht="12.75" customHeight="1" x14ac:dyDescent="0.2">
      <c r="C322" s="44"/>
      <c r="D322" s="64" t="s">
        <v>13</v>
      </c>
      <c r="E322" s="66">
        <f t="shared" si="45"/>
        <v>0</v>
      </c>
      <c r="F322" s="66">
        <f t="shared" si="46"/>
        <v>0</v>
      </c>
      <c r="G322" s="66">
        <f t="shared" si="47"/>
        <v>0</v>
      </c>
      <c r="H322" s="66">
        <f t="shared" si="48"/>
        <v>0</v>
      </c>
      <c r="I322" s="66"/>
      <c r="J322" s="66">
        <f t="shared" si="49"/>
        <v>0</v>
      </c>
      <c r="K322" s="67" t="e">
        <f t="shared" si="50"/>
        <v>#DIV/0!</v>
      </c>
      <c r="L322" s="44"/>
      <c r="M322" s="44"/>
      <c r="N322" s="42"/>
      <c r="O322" s="62"/>
      <c r="P322" s="62"/>
      <c r="Q322" s="62"/>
      <c r="R322" s="62"/>
      <c r="S322" s="62"/>
      <c r="T322" s="62"/>
      <c r="U322" s="62"/>
    </row>
    <row r="323" spans="2:21" s="41" customFormat="1" ht="12.75" customHeight="1" x14ac:dyDescent="0.2">
      <c r="C323" s="44"/>
      <c r="D323" s="64" t="s">
        <v>14</v>
      </c>
      <c r="E323" s="66">
        <f t="shared" si="45"/>
        <v>0</v>
      </c>
      <c r="F323" s="66">
        <f t="shared" si="46"/>
        <v>0</v>
      </c>
      <c r="G323" s="66">
        <f t="shared" si="47"/>
        <v>0</v>
      </c>
      <c r="H323" s="66">
        <f t="shared" si="48"/>
        <v>0</v>
      </c>
      <c r="I323" s="66"/>
      <c r="J323" s="66">
        <f t="shared" si="49"/>
        <v>0</v>
      </c>
      <c r="K323" s="67" t="e">
        <f t="shared" si="50"/>
        <v>#DIV/0!</v>
      </c>
      <c r="L323" s="44"/>
      <c r="M323" s="44"/>
      <c r="N323" s="42"/>
      <c r="O323" s="62"/>
      <c r="P323" s="62"/>
      <c r="Q323" s="62"/>
      <c r="R323" s="62"/>
      <c r="S323" s="62"/>
      <c r="T323" s="62"/>
      <c r="U323" s="62"/>
    </row>
    <row r="324" spans="2:21" s="41" customFormat="1" ht="12.75" customHeight="1" x14ac:dyDescent="0.2">
      <c r="C324" s="44"/>
      <c r="D324" s="64" t="s">
        <v>20</v>
      </c>
      <c r="E324" s="66">
        <f t="shared" si="45"/>
        <v>0</v>
      </c>
      <c r="F324" s="66">
        <f t="shared" si="46"/>
        <v>0</v>
      </c>
      <c r="G324" s="66">
        <f t="shared" si="47"/>
        <v>0</v>
      </c>
      <c r="H324" s="66">
        <f t="shared" si="48"/>
        <v>0</v>
      </c>
      <c r="I324" s="66"/>
      <c r="J324" s="66">
        <f t="shared" si="49"/>
        <v>0</v>
      </c>
      <c r="K324" s="67" t="e">
        <f t="shared" si="50"/>
        <v>#DIV/0!</v>
      </c>
      <c r="L324" s="44"/>
      <c r="M324" s="44"/>
      <c r="N324" s="42"/>
      <c r="O324" s="62"/>
      <c r="P324" s="62"/>
      <c r="Q324" s="62"/>
      <c r="R324" s="62">
        <f>F307+G307</f>
        <v>0</v>
      </c>
      <c r="S324" s="62"/>
      <c r="T324" s="62"/>
      <c r="U324" s="62"/>
    </row>
    <row r="325" spans="2:21" s="41" customFormat="1" ht="12.75" customHeight="1" x14ac:dyDescent="0.2">
      <c r="C325" s="44"/>
      <c r="D325" s="64" t="s">
        <v>21</v>
      </c>
      <c r="E325" s="66">
        <f t="shared" si="45"/>
        <v>0</v>
      </c>
      <c r="F325" s="66">
        <f t="shared" si="46"/>
        <v>0</v>
      </c>
      <c r="G325" s="66">
        <f t="shared" si="47"/>
        <v>0</v>
      </c>
      <c r="H325" s="66">
        <f t="shared" si="48"/>
        <v>0</v>
      </c>
      <c r="I325" s="66"/>
      <c r="J325" s="66">
        <f t="shared" si="49"/>
        <v>0</v>
      </c>
      <c r="K325" s="67" t="e">
        <f t="shared" si="50"/>
        <v>#DIV/0!</v>
      </c>
      <c r="L325" s="44"/>
      <c r="M325" s="44"/>
      <c r="N325" s="42"/>
      <c r="O325" s="62"/>
      <c r="P325" s="62"/>
      <c r="Q325" s="62"/>
      <c r="R325" s="62"/>
      <c r="S325" s="62"/>
      <c r="T325" s="62"/>
      <c r="U325" s="62"/>
    </row>
    <row r="326" spans="2:21" s="41" customFormat="1" ht="12.75" customHeight="1" x14ac:dyDescent="0.2">
      <c r="B326" s="44"/>
      <c r="C326" s="44"/>
      <c r="D326" s="65"/>
      <c r="E326" s="68"/>
      <c r="F326" s="68"/>
      <c r="G326" s="68"/>
      <c r="H326" s="68"/>
      <c r="I326" s="68"/>
      <c r="J326" s="68"/>
      <c r="K326" s="69"/>
      <c r="L326" s="44"/>
      <c r="M326" s="44"/>
      <c r="N326" s="42"/>
      <c r="O326" s="62"/>
      <c r="P326" s="62"/>
      <c r="Q326" s="62"/>
      <c r="R326" s="62"/>
      <c r="S326" s="62"/>
      <c r="T326" s="62"/>
      <c r="U326" s="62"/>
    </row>
    <row r="327" spans="2:21" s="41" customFormat="1" ht="12.75" customHeight="1" x14ac:dyDescent="0.2">
      <c r="B327" s="44"/>
      <c r="C327" s="44"/>
      <c r="D327" s="64"/>
      <c r="E327" s="66"/>
      <c r="F327" s="66"/>
      <c r="G327" s="66"/>
      <c r="H327" s="66"/>
      <c r="I327" s="66"/>
      <c r="J327" s="66"/>
      <c r="K327" s="70"/>
      <c r="L327" s="44"/>
      <c r="M327" s="44"/>
      <c r="N327" s="42"/>
      <c r="O327" s="62"/>
      <c r="P327" s="62"/>
      <c r="Q327" s="62"/>
      <c r="R327" s="62"/>
      <c r="S327" s="62"/>
      <c r="T327" s="62"/>
      <c r="U327" s="62"/>
    </row>
    <row r="328" spans="2:21" s="41" customFormat="1" ht="12.75" customHeight="1" x14ac:dyDescent="0.2">
      <c r="B328" s="44"/>
      <c r="C328" s="44"/>
      <c r="D328" s="72" t="s">
        <v>330</v>
      </c>
      <c r="E328" s="73">
        <f>SUM(E315:E327)</f>
        <v>0</v>
      </c>
      <c r="F328" s="73">
        <f>SUM(F315:F327)</f>
        <v>0</v>
      </c>
      <c r="G328" s="73">
        <f>SUM(G315:G327)</f>
        <v>0</v>
      </c>
      <c r="H328" s="73">
        <f>SUM(H316:H325)</f>
        <v>0</v>
      </c>
      <c r="I328" s="73"/>
      <c r="J328" s="73">
        <f t="shared" si="49"/>
        <v>0</v>
      </c>
      <c r="K328" s="71" t="e">
        <f t="shared" ref="K328" si="51">ROUND((J328)/E328*100,5)</f>
        <v>#DIV/0!</v>
      </c>
      <c r="L328" s="44"/>
      <c r="M328" s="44"/>
      <c r="N328" s="42"/>
      <c r="O328" s="62"/>
      <c r="P328" s="62"/>
      <c r="Q328" s="62"/>
      <c r="R328" s="62"/>
      <c r="S328" s="62"/>
      <c r="T328" s="62"/>
      <c r="U328" s="62"/>
    </row>
    <row r="329" spans="2:21" s="41" customFormat="1" ht="12.75" customHeight="1" x14ac:dyDescent="0.2">
      <c r="J329" s="44"/>
      <c r="K329" s="83"/>
      <c r="N329" s="42"/>
      <c r="O329" s="62"/>
      <c r="P329" s="62"/>
      <c r="Q329" s="62"/>
      <c r="R329" s="62"/>
      <c r="S329" s="62"/>
      <c r="T329" s="62"/>
      <c r="U329" s="62"/>
    </row>
    <row r="330" spans="2:21" s="41" customFormat="1" ht="12.75" customHeight="1" x14ac:dyDescent="0.2">
      <c r="K330" s="43"/>
      <c r="N330" s="42"/>
      <c r="O330" s="62"/>
      <c r="P330" s="62"/>
      <c r="Q330" s="62"/>
      <c r="R330" s="62"/>
      <c r="S330" s="62"/>
      <c r="T330" s="62"/>
      <c r="U330" s="62"/>
    </row>
    <row r="331" spans="2:21" s="41" customFormat="1" ht="6" customHeight="1" x14ac:dyDescent="0.2">
      <c r="K331" s="43"/>
      <c r="N331" s="42"/>
      <c r="O331" s="62"/>
      <c r="P331" s="62"/>
      <c r="Q331" s="62"/>
      <c r="R331" s="62"/>
      <c r="S331" s="62"/>
      <c r="T331" s="62"/>
      <c r="U331" s="62"/>
    </row>
    <row r="332" spans="2:21" s="41" customFormat="1" ht="6" customHeight="1" x14ac:dyDescent="0.2">
      <c r="K332" s="43"/>
      <c r="N332" s="42"/>
      <c r="O332" s="62"/>
      <c r="P332" s="62"/>
      <c r="Q332" s="62"/>
      <c r="R332" s="62"/>
      <c r="S332" s="62"/>
      <c r="T332" s="62"/>
      <c r="U332" s="62"/>
    </row>
    <row r="333" spans="2:21" s="41" customFormat="1" ht="12.75" customHeight="1" x14ac:dyDescent="0.2">
      <c r="K333" s="43"/>
      <c r="N333" s="42"/>
      <c r="O333" s="62"/>
      <c r="P333" s="62"/>
      <c r="Q333" s="62"/>
      <c r="R333" s="62"/>
      <c r="S333" s="62"/>
      <c r="T333" s="62"/>
      <c r="U333" s="6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2.75" x14ac:dyDescent="0.2"/>
  <cols>
    <col min="1" max="1" width="22.140625" customWidth="1"/>
    <col min="2" max="2" width="16.42578125" bestFit="1" customWidth="1"/>
  </cols>
  <sheetData>
    <row r="3" spans="1:2" x14ac:dyDescent="0.2">
      <c r="A3" s="53" t="s">
        <v>331</v>
      </c>
      <c r="B3" t="s">
        <v>358</v>
      </c>
    </row>
    <row r="4" spans="1:2" x14ac:dyDescent="0.2">
      <c r="A4" s="54" t="s">
        <v>337</v>
      </c>
      <c r="B4" s="55">
        <v>100</v>
      </c>
    </row>
    <row r="5" spans="1:2" x14ac:dyDescent="0.2">
      <c r="A5" s="54" t="s">
        <v>89</v>
      </c>
      <c r="B5" s="55">
        <v>190</v>
      </c>
    </row>
    <row r="6" spans="1:2" x14ac:dyDescent="0.2">
      <c r="A6" s="54" t="s">
        <v>19</v>
      </c>
      <c r="B6" s="55">
        <v>74</v>
      </c>
    </row>
    <row r="7" spans="1:2" x14ac:dyDescent="0.2">
      <c r="A7" s="54" t="s">
        <v>103</v>
      </c>
      <c r="B7" s="55">
        <v>30</v>
      </c>
    </row>
    <row r="8" spans="1:2" x14ac:dyDescent="0.2">
      <c r="A8" s="54" t="s">
        <v>87</v>
      </c>
      <c r="B8" s="55">
        <v>-67</v>
      </c>
    </row>
    <row r="9" spans="1:2" x14ac:dyDescent="0.2">
      <c r="A9" s="54" t="s">
        <v>102</v>
      </c>
      <c r="B9" s="55">
        <v>78</v>
      </c>
    </row>
    <row r="10" spans="1:2" x14ac:dyDescent="0.2">
      <c r="A10" s="54" t="s">
        <v>101</v>
      </c>
      <c r="B10" s="55">
        <v>200</v>
      </c>
    </row>
    <row r="11" spans="1:2" x14ac:dyDescent="0.2">
      <c r="A11" s="54" t="s">
        <v>332</v>
      </c>
      <c r="B11" s="5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2.75" x14ac:dyDescent="0.2"/>
  <cols>
    <col min="5" max="5" width="11.5703125" style="86"/>
  </cols>
  <sheetData>
    <row r="2" spans="1:6" x14ac:dyDescent="0.2">
      <c r="A2" t="s">
        <v>11</v>
      </c>
      <c r="B2" t="s">
        <v>350</v>
      </c>
      <c r="C2" t="s">
        <v>351</v>
      </c>
      <c r="D2" t="s">
        <v>352</v>
      </c>
      <c r="E2" s="86" t="s">
        <v>353</v>
      </c>
      <c r="F2" t="s">
        <v>330</v>
      </c>
    </row>
    <row r="3" spans="1:6" x14ac:dyDescent="0.2">
      <c r="A3" t="s">
        <v>354</v>
      </c>
      <c r="B3">
        <v>5627</v>
      </c>
      <c r="C3" t="s">
        <v>89</v>
      </c>
      <c r="D3">
        <v>100</v>
      </c>
      <c r="E3" s="86" t="s">
        <v>355</v>
      </c>
      <c r="F3">
        <v>100</v>
      </c>
    </row>
    <row r="4" spans="1:6" x14ac:dyDescent="0.2">
      <c r="A4" t="s">
        <v>145</v>
      </c>
      <c r="B4">
        <v>5886</v>
      </c>
      <c r="C4" t="s">
        <v>103</v>
      </c>
      <c r="D4">
        <v>49</v>
      </c>
      <c r="E4" s="86">
        <v>45174</v>
      </c>
      <c r="F4">
        <v>49</v>
      </c>
    </row>
    <row r="5" spans="1:6" x14ac:dyDescent="0.2">
      <c r="A5" t="s">
        <v>19</v>
      </c>
      <c r="B5">
        <v>5586</v>
      </c>
      <c r="C5" t="s">
        <v>19</v>
      </c>
      <c r="D5">
        <v>80</v>
      </c>
      <c r="E5" s="86">
        <v>45170</v>
      </c>
      <c r="F5">
        <v>80</v>
      </c>
    </row>
    <row r="6" spans="1:6" x14ac:dyDescent="0.2">
      <c r="A6" t="s">
        <v>356</v>
      </c>
      <c r="B6">
        <v>5586</v>
      </c>
      <c r="C6" t="s">
        <v>19</v>
      </c>
      <c r="D6">
        <v>70</v>
      </c>
      <c r="E6" s="86">
        <v>45184</v>
      </c>
      <c r="F6">
        <v>70</v>
      </c>
    </row>
    <row r="7" spans="1:6" x14ac:dyDescent="0.2">
      <c r="A7" t="s">
        <v>101</v>
      </c>
      <c r="B7">
        <v>5890</v>
      </c>
      <c r="C7" t="s">
        <v>101</v>
      </c>
      <c r="D7">
        <v>200</v>
      </c>
      <c r="E7" s="86">
        <v>45181</v>
      </c>
      <c r="F7">
        <v>200</v>
      </c>
    </row>
    <row r="8" spans="1:6" x14ac:dyDescent="0.2">
      <c r="A8" t="s">
        <v>85</v>
      </c>
      <c r="B8">
        <v>5892</v>
      </c>
      <c r="C8" t="s">
        <v>337</v>
      </c>
      <c r="D8">
        <v>100</v>
      </c>
      <c r="E8" s="86">
        <v>45200</v>
      </c>
      <c r="F8">
        <v>100</v>
      </c>
    </row>
    <row r="9" spans="1:6" x14ac:dyDescent="0.2">
      <c r="A9" t="s">
        <v>89</v>
      </c>
      <c r="B9">
        <v>5627</v>
      </c>
      <c r="C9" t="s">
        <v>89</v>
      </c>
      <c r="D9">
        <v>90</v>
      </c>
      <c r="E9" s="86">
        <v>45200</v>
      </c>
      <c r="F9">
        <v>90</v>
      </c>
    </row>
    <row r="10" spans="1:6" x14ac:dyDescent="0.2">
      <c r="A10" t="s">
        <v>102</v>
      </c>
      <c r="B10">
        <v>5591</v>
      </c>
      <c r="C10" t="s">
        <v>102</v>
      </c>
      <c r="D10">
        <v>78</v>
      </c>
      <c r="E10" s="86" t="s">
        <v>355</v>
      </c>
      <c r="F10">
        <v>78</v>
      </c>
    </row>
    <row r="11" spans="1:6" x14ac:dyDescent="0.2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">
      <c r="A12" t="s">
        <v>103</v>
      </c>
      <c r="B12">
        <v>5886</v>
      </c>
      <c r="C12" t="s">
        <v>103</v>
      </c>
      <c r="D12">
        <v>-19</v>
      </c>
      <c r="E12" s="86">
        <v>45163</v>
      </c>
      <c r="F12">
        <v>-19</v>
      </c>
    </row>
    <row r="13" spans="1:6" x14ac:dyDescent="0.2">
      <c r="A13" t="s">
        <v>19</v>
      </c>
      <c r="B13">
        <v>5586</v>
      </c>
      <c r="C13" t="s">
        <v>19</v>
      </c>
      <c r="D13">
        <v>-76</v>
      </c>
      <c r="E13" s="86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2.75" x14ac:dyDescent="0.2"/>
  <cols>
    <col min="1" max="1" width="21.42578125" customWidth="1"/>
  </cols>
  <sheetData>
    <row r="3" spans="1:1" x14ac:dyDescent="0.2">
      <c r="A3" s="53" t="s">
        <v>331</v>
      </c>
    </row>
    <row r="4" spans="1:1" x14ac:dyDescent="0.2">
      <c r="A4" s="54" t="s">
        <v>361</v>
      </c>
    </row>
    <row r="5" spans="1:1" x14ac:dyDescent="0.2">
      <c r="A5" s="54" t="s">
        <v>363</v>
      </c>
    </row>
    <row r="6" spans="1:1" x14ac:dyDescent="0.2">
      <c r="A6" s="54" t="s">
        <v>366</v>
      </c>
    </row>
    <row r="7" spans="1:1" x14ac:dyDescent="0.2">
      <c r="A7" s="54" t="s">
        <v>17</v>
      </c>
    </row>
    <row r="8" spans="1:1" x14ac:dyDescent="0.2">
      <c r="A8" s="54" t="s">
        <v>362</v>
      </c>
    </row>
    <row r="9" spans="1:1" x14ac:dyDescent="0.2">
      <c r="A9" s="54" t="s">
        <v>19</v>
      </c>
    </row>
    <row r="10" spans="1:1" x14ac:dyDescent="0.2">
      <c r="A10" s="54" t="s">
        <v>364</v>
      </c>
    </row>
    <row r="11" spans="1:1" x14ac:dyDescent="0.2">
      <c r="A11" s="54" t="s">
        <v>365</v>
      </c>
    </row>
    <row r="12" spans="1:1" x14ac:dyDescent="0.2">
      <c r="A12" s="54" t="s">
        <v>360</v>
      </c>
    </row>
    <row r="13" spans="1:1" x14ac:dyDescent="0.2">
      <c r="A13" s="54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zoomScaleNormal="100" zoomScaleSheetLayoutView="50" workbookViewId="0">
      <selection activeCell="U5" sqref="U5"/>
    </sheetView>
  </sheetViews>
  <sheetFormatPr baseColWidth="10" defaultColWidth="11.42578125" defaultRowHeight="12.75" customHeight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/>
    <col min="5" max="9" width="12.7109375" style="31" customWidth="1"/>
    <col min="10" max="10" width="12.7109375" style="32" customWidth="1"/>
    <col min="11" max="11" width="2.7109375" style="3" customWidth="1"/>
    <col min="12" max="13" width="11.7109375" style="3" hidden="1" customWidth="1"/>
    <col min="14" max="17" width="5.7109375" style="3" hidden="1" customWidth="1"/>
    <col min="18" max="18" width="27.7109375" style="3" hidden="1" customWidth="1"/>
    <col min="19" max="16384" width="11.42578125" style="31"/>
  </cols>
  <sheetData>
    <row r="1" spans="1:18" s="15" customFormat="1" ht="33" customHeight="1" x14ac:dyDescent="0.2">
      <c r="C1" s="98" t="s">
        <v>341</v>
      </c>
      <c r="D1" s="98"/>
      <c r="E1" s="99"/>
      <c r="F1" s="99"/>
      <c r="G1" s="99"/>
      <c r="H1" s="99"/>
      <c r="I1" s="99"/>
      <c r="J1" s="99"/>
      <c r="K1" s="1"/>
      <c r="L1" s="1"/>
      <c r="M1" s="1"/>
      <c r="N1" s="1"/>
      <c r="O1" s="1"/>
      <c r="P1" s="1"/>
      <c r="Q1" s="1"/>
      <c r="R1" s="51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50" t="s">
        <v>23</v>
      </c>
    </row>
    <row r="3" spans="1:18" s="18" customFormat="1" ht="12.75" customHeight="1" x14ac:dyDescent="0.2">
      <c r="A3" s="3"/>
      <c r="C3" s="61" t="s">
        <v>377</v>
      </c>
      <c r="D3" s="20"/>
      <c r="E3" s="56"/>
      <c r="F3" s="21"/>
      <c r="G3" s="21"/>
      <c r="H3" s="21"/>
      <c r="I3" s="21"/>
      <c r="J3" s="22"/>
      <c r="K3" s="3"/>
      <c r="L3" s="4">
        <v>1.5321100000000001</v>
      </c>
      <c r="M3" s="4">
        <v>3.0642200000000002</v>
      </c>
      <c r="N3" s="4"/>
      <c r="O3" s="3"/>
      <c r="P3" s="3"/>
      <c r="Q3" s="3"/>
      <c r="R3" s="50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50" t="s">
        <v>25</v>
      </c>
    </row>
    <row r="5" spans="1:18" s="24" customFormat="1" ht="44.25" customHeight="1" x14ac:dyDescent="0.2">
      <c r="B5" s="80" t="s">
        <v>329</v>
      </c>
      <c r="C5" s="80" t="s">
        <v>334</v>
      </c>
      <c r="D5" s="81" t="s">
        <v>10</v>
      </c>
      <c r="E5" s="80" t="s">
        <v>373</v>
      </c>
      <c r="F5" s="80" t="s">
        <v>5</v>
      </c>
      <c r="G5" s="80" t="s">
        <v>105</v>
      </c>
      <c r="H5" s="80" t="s">
        <v>345</v>
      </c>
      <c r="I5" s="80" t="s">
        <v>344</v>
      </c>
      <c r="J5" s="82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">
      <c r="A6" s="46"/>
      <c r="B6" s="14">
        <v>5566</v>
      </c>
      <c r="C6" s="13" t="s">
        <v>270</v>
      </c>
      <c r="D6" s="13" t="s">
        <v>17</v>
      </c>
      <c r="E6" s="57">
        <v>411</v>
      </c>
      <c r="F6" s="58">
        <v>1</v>
      </c>
      <c r="G6" s="58">
        <v>0</v>
      </c>
      <c r="H6" s="58">
        <v>240</v>
      </c>
      <c r="I6" s="58">
        <v>241</v>
      </c>
      <c r="J6" s="59">
        <v>58.63747</v>
      </c>
      <c r="K6" s="1"/>
      <c r="L6" s="1" t="s">
        <v>380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">
      <c r="A7" s="46"/>
      <c r="B7" s="14">
        <v>5764</v>
      </c>
      <c r="C7" s="13" t="s">
        <v>66</v>
      </c>
      <c r="D7" s="13" t="s">
        <v>17</v>
      </c>
      <c r="E7" s="57">
        <v>4328</v>
      </c>
      <c r="F7" s="58">
        <v>20</v>
      </c>
      <c r="G7" s="58">
        <v>99</v>
      </c>
      <c r="H7" s="58">
        <v>240</v>
      </c>
      <c r="I7" s="58">
        <v>359</v>
      </c>
      <c r="J7" s="59">
        <v>8.2948199999999996</v>
      </c>
      <c r="K7" s="1"/>
      <c r="L7" s="1" t="s">
        <v>380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">
      <c r="A8" s="46"/>
      <c r="B8" s="14">
        <v>5568</v>
      </c>
      <c r="C8" s="13" t="s">
        <v>75</v>
      </c>
      <c r="D8" s="13" t="s">
        <v>17</v>
      </c>
      <c r="E8" s="57">
        <v>5130</v>
      </c>
      <c r="F8" s="58">
        <v>164</v>
      </c>
      <c r="G8" s="58">
        <v>216</v>
      </c>
      <c r="H8" s="58"/>
      <c r="I8" s="58">
        <v>380</v>
      </c>
      <c r="J8" s="59">
        <v>7.4074099999999996</v>
      </c>
      <c r="K8" s="1"/>
      <c r="L8" s="1" t="s">
        <v>380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">
      <c r="A9" s="46"/>
      <c r="B9" s="14">
        <v>5744</v>
      </c>
      <c r="C9" s="13" t="s">
        <v>115</v>
      </c>
      <c r="D9" s="13" t="s">
        <v>17</v>
      </c>
      <c r="E9" s="57">
        <v>1209</v>
      </c>
      <c r="F9" s="58">
        <v>54</v>
      </c>
      <c r="G9" s="58">
        <v>24</v>
      </c>
      <c r="H9" s="58"/>
      <c r="I9" s="58">
        <v>78</v>
      </c>
      <c r="J9" s="59">
        <v>6.4516099999999996</v>
      </c>
      <c r="K9" s="1"/>
      <c r="L9" s="1" t="s">
        <v>380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">
      <c r="A10" s="46"/>
      <c r="B10" s="14">
        <v>5427</v>
      </c>
      <c r="C10" s="13" t="s">
        <v>191</v>
      </c>
      <c r="D10" s="13" t="s">
        <v>13</v>
      </c>
      <c r="E10" s="57">
        <v>919</v>
      </c>
      <c r="F10" s="58">
        <v>41</v>
      </c>
      <c r="G10" s="58">
        <v>17</v>
      </c>
      <c r="H10" s="58"/>
      <c r="I10" s="58">
        <v>58</v>
      </c>
      <c r="J10" s="59">
        <v>6.31121</v>
      </c>
      <c r="K10" s="1"/>
      <c r="L10" s="1" t="s">
        <v>380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">
      <c r="A11" s="46"/>
      <c r="B11" s="14">
        <v>5405</v>
      </c>
      <c r="C11" s="13" t="s">
        <v>206</v>
      </c>
      <c r="D11" s="13" t="s">
        <v>12</v>
      </c>
      <c r="E11" s="57">
        <v>1525</v>
      </c>
      <c r="F11" s="58">
        <v>30</v>
      </c>
      <c r="G11" s="58">
        <v>54</v>
      </c>
      <c r="H11" s="58"/>
      <c r="I11" s="58">
        <v>84</v>
      </c>
      <c r="J11" s="59">
        <v>5.5082000000000004</v>
      </c>
      <c r="K11" s="1"/>
      <c r="L11" s="1" t="s">
        <v>380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">
      <c r="A12" s="46"/>
      <c r="B12" s="14">
        <v>5402</v>
      </c>
      <c r="C12" s="13" t="s">
        <v>88</v>
      </c>
      <c r="D12" s="13" t="s">
        <v>12</v>
      </c>
      <c r="E12" s="57">
        <v>8806</v>
      </c>
      <c r="F12" s="58">
        <v>217</v>
      </c>
      <c r="G12" s="58">
        <v>258</v>
      </c>
      <c r="H12" s="58"/>
      <c r="I12" s="58">
        <v>475</v>
      </c>
      <c r="J12" s="59">
        <v>5.39405</v>
      </c>
      <c r="K12" s="1"/>
      <c r="L12" s="1" t="s">
        <v>380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">
      <c r="A13" s="46"/>
      <c r="B13" s="14">
        <v>5407</v>
      </c>
      <c r="C13" s="13" t="s">
        <v>62</v>
      </c>
      <c r="D13" s="13" t="s">
        <v>12</v>
      </c>
      <c r="E13" s="57">
        <v>3685</v>
      </c>
      <c r="F13" s="58">
        <v>64</v>
      </c>
      <c r="G13" s="58">
        <v>132</v>
      </c>
      <c r="H13" s="58"/>
      <c r="I13" s="58">
        <v>196</v>
      </c>
      <c r="J13" s="59">
        <v>5.3188599999999999</v>
      </c>
      <c r="K13" s="1"/>
      <c r="L13" s="1" t="s">
        <v>380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">
      <c r="A14" s="46"/>
      <c r="B14" s="14">
        <v>5484</v>
      </c>
      <c r="C14" s="13" t="s">
        <v>200</v>
      </c>
      <c r="D14" s="13" t="s">
        <v>13</v>
      </c>
      <c r="E14" s="57">
        <v>1064</v>
      </c>
      <c r="F14" s="58">
        <v>8</v>
      </c>
      <c r="G14" s="58">
        <v>39</v>
      </c>
      <c r="H14" s="58"/>
      <c r="I14" s="58">
        <v>47</v>
      </c>
      <c r="J14" s="59">
        <v>4.4172900000000004</v>
      </c>
      <c r="K14" s="1"/>
      <c r="L14" s="1" t="s">
        <v>380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">
      <c r="A15" s="46"/>
      <c r="B15" s="14">
        <v>5675</v>
      </c>
      <c r="C15" s="13" t="s">
        <v>70</v>
      </c>
      <c r="D15" s="13" t="s">
        <v>15</v>
      </c>
      <c r="E15" s="57">
        <v>4734</v>
      </c>
      <c r="F15" s="58">
        <v>84</v>
      </c>
      <c r="G15" s="58">
        <v>120</v>
      </c>
      <c r="H15" s="58"/>
      <c r="I15" s="58">
        <v>204</v>
      </c>
      <c r="J15" s="59">
        <v>4.3092499999999996</v>
      </c>
      <c r="K15" s="1"/>
      <c r="L15" s="1" t="s">
        <v>380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">
      <c r="A16" s="46"/>
      <c r="B16" s="14">
        <v>5412</v>
      </c>
      <c r="C16" s="13" t="s">
        <v>272</v>
      </c>
      <c r="D16" s="13" t="s">
        <v>12</v>
      </c>
      <c r="E16" s="57">
        <v>949</v>
      </c>
      <c r="F16" s="58">
        <v>8</v>
      </c>
      <c r="G16" s="58">
        <v>28</v>
      </c>
      <c r="H16" s="58"/>
      <c r="I16" s="58">
        <v>36</v>
      </c>
      <c r="J16" s="59">
        <v>3.7934700000000001</v>
      </c>
      <c r="K16" s="1"/>
      <c r="L16" s="1" t="s">
        <v>380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">
      <c r="A17" s="46"/>
      <c r="B17" s="14">
        <v>5862</v>
      </c>
      <c r="C17" s="13" t="s">
        <v>297</v>
      </c>
      <c r="D17" s="13" t="s">
        <v>14</v>
      </c>
      <c r="E17" s="57">
        <v>238</v>
      </c>
      <c r="F17" s="58">
        <v>0</v>
      </c>
      <c r="G17" s="58">
        <v>9</v>
      </c>
      <c r="H17" s="58"/>
      <c r="I17" s="58">
        <v>9</v>
      </c>
      <c r="J17" s="59">
        <v>3.7815099999999999</v>
      </c>
      <c r="K17" s="1"/>
      <c r="L17" s="1" t="s">
        <v>380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">
      <c r="A18" s="46"/>
      <c r="B18" s="14">
        <v>5414</v>
      </c>
      <c r="C18" s="13" t="s">
        <v>82</v>
      </c>
      <c r="D18" s="13" t="s">
        <v>12</v>
      </c>
      <c r="E18" s="57">
        <v>6039</v>
      </c>
      <c r="F18" s="58">
        <v>104</v>
      </c>
      <c r="G18" s="58">
        <v>107</v>
      </c>
      <c r="H18" s="58"/>
      <c r="I18" s="58">
        <v>211</v>
      </c>
      <c r="J18" s="59">
        <v>3.49396</v>
      </c>
      <c r="K18" s="1"/>
      <c r="L18" s="1" t="s">
        <v>380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">
      <c r="A19" s="46"/>
      <c r="B19" s="14">
        <v>5886</v>
      </c>
      <c r="C19" s="13" t="s">
        <v>103</v>
      </c>
      <c r="D19" s="13" t="s">
        <v>21</v>
      </c>
      <c r="E19" s="57">
        <v>26964</v>
      </c>
      <c r="F19" s="58">
        <v>401</v>
      </c>
      <c r="G19" s="58">
        <v>526</v>
      </c>
      <c r="H19" s="58"/>
      <c r="I19" s="58">
        <v>927</v>
      </c>
      <c r="J19" s="59">
        <v>3.4379200000000001</v>
      </c>
      <c r="K19" s="1"/>
      <c r="L19" s="1" t="s">
        <v>380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">
      <c r="A20" s="46"/>
      <c r="B20" s="14">
        <v>5822</v>
      </c>
      <c r="C20" s="13" t="s">
        <v>94</v>
      </c>
      <c r="D20" s="13" t="s">
        <v>15</v>
      </c>
      <c r="E20" s="57">
        <v>10802</v>
      </c>
      <c r="F20" s="58">
        <v>171</v>
      </c>
      <c r="G20" s="58">
        <v>188</v>
      </c>
      <c r="H20" s="58"/>
      <c r="I20" s="58">
        <v>359</v>
      </c>
      <c r="J20" s="59">
        <v>3.3234599999999999</v>
      </c>
      <c r="K20" s="1"/>
      <c r="L20" s="1" t="s">
        <v>380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">
      <c r="A21" s="46"/>
      <c r="B21" s="14">
        <v>5688</v>
      </c>
      <c r="C21" s="13" t="s">
        <v>295</v>
      </c>
      <c r="D21" s="13" t="s">
        <v>15</v>
      </c>
      <c r="E21" s="57">
        <v>151</v>
      </c>
      <c r="F21" s="58">
        <v>0</v>
      </c>
      <c r="G21" s="58">
        <v>5</v>
      </c>
      <c r="H21" s="58"/>
      <c r="I21" s="58">
        <v>5</v>
      </c>
      <c r="J21" s="59">
        <v>3.3112599999999999</v>
      </c>
      <c r="K21" s="1"/>
      <c r="L21" s="1" t="s">
        <v>380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">
      <c r="A22" s="46"/>
      <c r="B22" s="14">
        <v>5891</v>
      </c>
      <c r="C22" s="13" t="s">
        <v>310</v>
      </c>
      <c r="D22" s="13" t="s">
        <v>21</v>
      </c>
      <c r="E22" s="57">
        <v>1043</v>
      </c>
      <c r="F22" s="58">
        <v>3</v>
      </c>
      <c r="G22" s="58">
        <v>30</v>
      </c>
      <c r="H22" s="58"/>
      <c r="I22" s="58">
        <v>33</v>
      </c>
      <c r="J22" s="59">
        <v>3.1639499999999998</v>
      </c>
      <c r="K22" s="1"/>
      <c r="L22" s="1" t="s">
        <v>380</v>
      </c>
      <c r="M22" s="1"/>
      <c r="N22" s="1">
        <v>1</v>
      </c>
      <c r="O22" s="1">
        <v>0</v>
      </c>
      <c r="P22" s="1">
        <v>0</v>
      </c>
      <c r="Q22" s="1">
        <v>0</v>
      </c>
      <c r="R22" s="1"/>
    </row>
    <row r="23" spans="1:18" s="15" customFormat="1" ht="12.75" customHeight="1" x14ac:dyDescent="0.2">
      <c r="A23" s="46"/>
      <c r="B23" s="14">
        <v>5497</v>
      </c>
      <c r="C23" s="13" t="s">
        <v>266</v>
      </c>
      <c r="D23" s="13" t="s">
        <v>13</v>
      </c>
      <c r="E23" s="57">
        <v>930</v>
      </c>
      <c r="F23" s="58">
        <v>2</v>
      </c>
      <c r="G23" s="58">
        <v>26</v>
      </c>
      <c r="H23" s="58"/>
      <c r="I23" s="58">
        <v>28</v>
      </c>
      <c r="J23" s="59">
        <v>3.0107499999999998</v>
      </c>
      <c r="K23" s="1"/>
      <c r="L23" s="1" t="s">
        <v>381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">
      <c r="A24" s="46"/>
      <c r="B24" s="14">
        <v>5401</v>
      </c>
      <c r="C24" s="13" t="s">
        <v>12</v>
      </c>
      <c r="D24" s="13" t="s">
        <v>12</v>
      </c>
      <c r="E24" s="57">
        <v>11780</v>
      </c>
      <c r="F24" s="58">
        <v>214</v>
      </c>
      <c r="G24" s="58">
        <v>130</v>
      </c>
      <c r="H24" s="58"/>
      <c r="I24" s="58">
        <v>344</v>
      </c>
      <c r="J24" s="59">
        <v>2.9201999999999999</v>
      </c>
      <c r="K24" s="1"/>
      <c r="L24" s="1" t="s">
        <v>381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">
      <c r="A25" s="46"/>
      <c r="B25" s="14">
        <v>5908</v>
      </c>
      <c r="C25" s="13" t="s">
        <v>155</v>
      </c>
      <c r="D25" s="13" t="s">
        <v>17</v>
      </c>
      <c r="E25" s="57">
        <v>173</v>
      </c>
      <c r="F25" s="58">
        <v>0</v>
      </c>
      <c r="G25" s="58">
        <v>5</v>
      </c>
      <c r="H25" s="58"/>
      <c r="I25" s="58">
        <v>5</v>
      </c>
      <c r="J25" s="59">
        <v>2.8901699999999999</v>
      </c>
      <c r="K25" s="1"/>
      <c r="L25" s="1" t="s">
        <v>381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">
      <c r="A26" s="46"/>
      <c r="B26" s="14">
        <v>5429</v>
      </c>
      <c r="C26" s="13" t="s">
        <v>225</v>
      </c>
      <c r="D26" s="13" t="s">
        <v>14</v>
      </c>
      <c r="E26" s="57">
        <v>555</v>
      </c>
      <c r="F26" s="58">
        <v>0</v>
      </c>
      <c r="G26" s="58">
        <v>16</v>
      </c>
      <c r="H26" s="58"/>
      <c r="I26" s="58">
        <v>16</v>
      </c>
      <c r="J26" s="59">
        <v>2.8828800000000001</v>
      </c>
      <c r="K26" s="1"/>
      <c r="L26" s="1" t="s">
        <v>381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">
      <c r="A27" s="46"/>
      <c r="B27" s="14">
        <v>5583</v>
      </c>
      <c r="C27" s="13" t="s">
        <v>90</v>
      </c>
      <c r="D27" s="13" t="s">
        <v>20</v>
      </c>
      <c r="E27" s="57">
        <v>10680</v>
      </c>
      <c r="F27" s="58">
        <v>232</v>
      </c>
      <c r="G27" s="58">
        <v>70</v>
      </c>
      <c r="H27" s="58"/>
      <c r="I27" s="58">
        <v>302</v>
      </c>
      <c r="J27" s="59">
        <v>2.8277199999999998</v>
      </c>
      <c r="K27" s="1"/>
      <c r="L27" s="1" t="s">
        <v>381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">
      <c r="A28" s="46"/>
      <c r="B28" s="14">
        <v>5678</v>
      </c>
      <c r="C28" s="13" t="s">
        <v>83</v>
      </c>
      <c r="D28" s="13" t="s">
        <v>15</v>
      </c>
      <c r="E28" s="57">
        <v>6651</v>
      </c>
      <c r="F28" s="58">
        <v>97</v>
      </c>
      <c r="G28" s="58">
        <v>85</v>
      </c>
      <c r="H28" s="58"/>
      <c r="I28" s="58">
        <v>182</v>
      </c>
      <c r="J28" s="59">
        <v>2.7364299999999999</v>
      </c>
      <c r="K28" s="1"/>
      <c r="L28" s="1" t="s">
        <v>381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">
      <c r="A29" s="46"/>
      <c r="B29" s="14">
        <v>5403</v>
      </c>
      <c r="C29" s="13" t="s">
        <v>158</v>
      </c>
      <c r="D29" s="13" t="s">
        <v>12</v>
      </c>
      <c r="E29" s="57">
        <v>528</v>
      </c>
      <c r="F29" s="58">
        <v>0</v>
      </c>
      <c r="G29" s="58">
        <v>14</v>
      </c>
      <c r="H29" s="58"/>
      <c r="I29" s="58">
        <v>14</v>
      </c>
      <c r="J29" s="59">
        <v>2.6515200000000001</v>
      </c>
      <c r="K29" s="1"/>
      <c r="L29" s="1" t="s">
        <v>381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">
      <c r="A30" s="46"/>
      <c r="B30" s="14">
        <v>5629</v>
      </c>
      <c r="C30" s="13" t="s">
        <v>162</v>
      </c>
      <c r="D30" s="13" t="s">
        <v>13</v>
      </c>
      <c r="E30" s="57">
        <v>228</v>
      </c>
      <c r="F30" s="58">
        <v>0</v>
      </c>
      <c r="G30" s="58">
        <v>6</v>
      </c>
      <c r="H30" s="58"/>
      <c r="I30" s="58">
        <v>6</v>
      </c>
      <c r="J30" s="59">
        <v>2.63158</v>
      </c>
      <c r="K30" s="1"/>
      <c r="L30" s="1" t="s">
        <v>381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">
      <c r="A31" s="46"/>
      <c r="B31" s="14">
        <v>5871</v>
      </c>
      <c r="C31" s="13" t="s">
        <v>216</v>
      </c>
      <c r="D31" s="13" t="s">
        <v>17</v>
      </c>
      <c r="E31" s="57">
        <v>1538</v>
      </c>
      <c r="F31" s="58">
        <v>10</v>
      </c>
      <c r="G31" s="58">
        <v>29</v>
      </c>
      <c r="H31" s="58"/>
      <c r="I31" s="58">
        <v>39</v>
      </c>
      <c r="J31" s="59">
        <v>2.5357599999999998</v>
      </c>
      <c r="K31" s="1"/>
      <c r="L31" s="1" t="s">
        <v>381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">
      <c r="A32" s="46"/>
      <c r="B32" s="14">
        <v>5757</v>
      </c>
      <c r="C32" s="13" t="s">
        <v>86</v>
      </c>
      <c r="D32" s="13" t="s">
        <v>17</v>
      </c>
      <c r="E32" s="57">
        <v>7962</v>
      </c>
      <c r="F32" s="58">
        <v>121</v>
      </c>
      <c r="G32" s="58">
        <v>80</v>
      </c>
      <c r="H32" s="58"/>
      <c r="I32" s="58">
        <v>201</v>
      </c>
      <c r="J32" s="59">
        <v>2.5244900000000001</v>
      </c>
      <c r="K32" s="1"/>
      <c r="L32" s="1" t="s">
        <v>381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">
      <c r="A33" s="46"/>
      <c r="B33" s="14">
        <v>5938</v>
      </c>
      <c r="C33" s="13" t="s">
        <v>104</v>
      </c>
      <c r="D33" s="13" t="s">
        <v>17</v>
      </c>
      <c r="E33" s="57">
        <v>30332</v>
      </c>
      <c r="F33" s="58">
        <v>488</v>
      </c>
      <c r="G33" s="58">
        <v>265</v>
      </c>
      <c r="H33" s="58"/>
      <c r="I33" s="58">
        <v>753</v>
      </c>
      <c r="J33" s="59">
        <v>2.4825300000000001</v>
      </c>
      <c r="K33" s="1"/>
      <c r="L33" s="1" t="s">
        <v>381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">
      <c r="A34" s="46"/>
      <c r="B34" s="14">
        <v>5890</v>
      </c>
      <c r="C34" s="13" t="s">
        <v>101</v>
      </c>
      <c r="D34" s="13" t="s">
        <v>21</v>
      </c>
      <c r="E34" s="57">
        <v>20146</v>
      </c>
      <c r="F34" s="58">
        <v>265</v>
      </c>
      <c r="G34" s="58">
        <v>191</v>
      </c>
      <c r="H34" s="58"/>
      <c r="I34" s="58">
        <v>456</v>
      </c>
      <c r="J34" s="59">
        <v>2.2634799999999999</v>
      </c>
      <c r="K34" s="1"/>
      <c r="L34" s="1" t="s">
        <v>381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">
      <c r="A35" s="46"/>
      <c r="B35" s="14">
        <v>5922</v>
      </c>
      <c r="C35" s="13" t="s">
        <v>241</v>
      </c>
      <c r="D35" s="13" t="s">
        <v>17</v>
      </c>
      <c r="E35" s="57">
        <v>783</v>
      </c>
      <c r="F35" s="58">
        <v>13</v>
      </c>
      <c r="G35" s="58">
        <v>4</v>
      </c>
      <c r="H35" s="58"/>
      <c r="I35" s="58">
        <v>17</v>
      </c>
      <c r="J35" s="59">
        <v>2.1711399999999998</v>
      </c>
      <c r="K35" s="1"/>
      <c r="L35" s="1" t="s">
        <v>381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">
      <c r="A36" s="46"/>
      <c r="B36" s="14">
        <v>5589</v>
      </c>
      <c r="C36" s="13" t="s">
        <v>97</v>
      </c>
      <c r="D36" s="13" t="s">
        <v>20</v>
      </c>
      <c r="E36" s="57">
        <v>12766</v>
      </c>
      <c r="F36" s="58">
        <v>174</v>
      </c>
      <c r="G36" s="58">
        <v>102</v>
      </c>
      <c r="H36" s="58"/>
      <c r="I36" s="58">
        <v>276</v>
      </c>
      <c r="J36" s="59">
        <v>2.1619899999999999</v>
      </c>
      <c r="K36" s="1"/>
      <c r="L36" s="1" t="s">
        <v>381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">
      <c r="A37" s="46"/>
      <c r="B37" s="14">
        <v>5451</v>
      </c>
      <c r="C37" s="13" t="s">
        <v>73</v>
      </c>
      <c r="D37" s="13" t="s">
        <v>15</v>
      </c>
      <c r="E37" s="57">
        <v>4895</v>
      </c>
      <c r="F37" s="58">
        <v>25</v>
      </c>
      <c r="G37" s="58">
        <v>80</v>
      </c>
      <c r="H37" s="58"/>
      <c r="I37" s="58">
        <v>105</v>
      </c>
      <c r="J37" s="59">
        <v>2.1450499999999999</v>
      </c>
      <c r="K37" s="1"/>
      <c r="L37" s="1" t="s">
        <v>381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">
      <c r="A38" s="46"/>
      <c r="B38" s="14">
        <v>5627</v>
      </c>
      <c r="C38" s="13" t="s">
        <v>89</v>
      </c>
      <c r="D38" s="13" t="s">
        <v>20</v>
      </c>
      <c r="E38" s="57">
        <v>9771</v>
      </c>
      <c r="F38" s="58">
        <v>160</v>
      </c>
      <c r="G38" s="58">
        <v>48</v>
      </c>
      <c r="H38" s="58"/>
      <c r="I38" s="58">
        <v>208</v>
      </c>
      <c r="J38" s="59">
        <v>2.1287500000000001</v>
      </c>
      <c r="K38" s="1"/>
      <c r="L38" s="1" t="s">
        <v>381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">
      <c r="A39" s="46"/>
      <c r="B39" s="14">
        <v>5933</v>
      </c>
      <c r="C39" s="13" t="s">
        <v>305</v>
      </c>
      <c r="D39" s="13" t="s">
        <v>17</v>
      </c>
      <c r="E39" s="57">
        <v>706</v>
      </c>
      <c r="F39" s="58">
        <v>2</v>
      </c>
      <c r="G39" s="58">
        <v>13</v>
      </c>
      <c r="H39" s="58"/>
      <c r="I39" s="58">
        <v>15</v>
      </c>
      <c r="J39" s="59">
        <v>2.1246499999999999</v>
      </c>
      <c r="K39" s="1"/>
      <c r="L39" s="1" t="s">
        <v>381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">
      <c r="A40" s="46"/>
      <c r="B40" s="14">
        <v>5919</v>
      </c>
      <c r="C40" s="13" t="s">
        <v>233</v>
      </c>
      <c r="D40" s="13" t="s">
        <v>17</v>
      </c>
      <c r="E40" s="57">
        <v>725</v>
      </c>
      <c r="F40" s="58">
        <v>0</v>
      </c>
      <c r="G40" s="58">
        <v>15</v>
      </c>
      <c r="H40" s="58"/>
      <c r="I40" s="58">
        <v>15</v>
      </c>
      <c r="J40" s="59">
        <v>2.0689700000000002</v>
      </c>
      <c r="K40" s="1"/>
      <c r="L40" s="1" t="s">
        <v>381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">
      <c r="A41" s="46"/>
      <c r="B41" s="14">
        <v>5884</v>
      </c>
      <c r="C41" s="13" t="s">
        <v>57</v>
      </c>
      <c r="D41" s="13" t="s">
        <v>21</v>
      </c>
      <c r="E41" s="57">
        <v>3389</v>
      </c>
      <c r="F41" s="58">
        <v>33</v>
      </c>
      <c r="G41" s="58">
        <v>35</v>
      </c>
      <c r="H41" s="58"/>
      <c r="I41" s="58">
        <v>68</v>
      </c>
      <c r="J41" s="59">
        <v>2.0064899999999999</v>
      </c>
      <c r="K41" s="1"/>
      <c r="L41" s="1" t="s">
        <v>381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">
      <c r="A42" s="46"/>
      <c r="B42" s="14">
        <v>5590</v>
      </c>
      <c r="C42" s="13" t="s">
        <v>100</v>
      </c>
      <c r="D42" s="13" t="s">
        <v>18</v>
      </c>
      <c r="E42" s="57">
        <v>19545</v>
      </c>
      <c r="F42" s="58">
        <v>213</v>
      </c>
      <c r="G42" s="58">
        <v>165</v>
      </c>
      <c r="H42" s="58"/>
      <c r="I42" s="58">
        <v>378</v>
      </c>
      <c r="J42" s="59">
        <v>1.9339999999999999</v>
      </c>
      <c r="K42" s="1"/>
      <c r="L42" s="1" t="s">
        <v>381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">
      <c r="A43" s="46"/>
      <c r="B43" s="14">
        <v>5413</v>
      </c>
      <c r="C43" s="13" t="s">
        <v>274</v>
      </c>
      <c r="D43" s="13" t="s">
        <v>12</v>
      </c>
      <c r="E43" s="57">
        <v>1996</v>
      </c>
      <c r="F43" s="58">
        <v>10</v>
      </c>
      <c r="G43" s="58">
        <v>27</v>
      </c>
      <c r="H43" s="58"/>
      <c r="I43" s="58">
        <v>37</v>
      </c>
      <c r="J43" s="59">
        <v>1.85371</v>
      </c>
      <c r="K43" s="1"/>
      <c r="L43" s="1" t="s">
        <v>381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">
      <c r="A44" s="46"/>
      <c r="B44" s="14">
        <v>5635</v>
      </c>
      <c r="C44" s="13" t="s">
        <v>98</v>
      </c>
      <c r="D44" s="13" t="s">
        <v>20</v>
      </c>
      <c r="E44" s="57">
        <v>13391</v>
      </c>
      <c r="F44" s="58">
        <v>171</v>
      </c>
      <c r="G44" s="58">
        <v>77</v>
      </c>
      <c r="H44" s="58"/>
      <c r="I44" s="58">
        <v>248</v>
      </c>
      <c r="J44" s="59">
        <v>1.85199</v>
      </c>
      <c r="K44" s="1"/>
      <c r="L44" s="1" t="s">
        <v>381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">
      <c r="A45" s="46"/>
      <c r="B45" s="14">
        <v>5872</v>
      </c>
      <c r="C45" s="13" t="s">
        <v>72</v>
      </c>
      <c r="D45" s="13" t="s">
        <v>17</v>
      </c>
      <c r="E45" s="57">
        <v>4760</v>
      </c>
      <c r="F45" s="58">
        <v>17</v>
      </c>
      <c r="G45" s="58">
        <v>67</v>
      </c>
      <c r="H45" s="58"/>
      <c r="I45" s="58">
        <v>84</v>
      </c>
      <c r="J45" s="59">
        <v>1.76471</v>
      </c>
      <c r="K45" s="1"/>
      <c r="L45" s="1" t="s">
        <v>381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">
      <c r="A46" s="46"/>
      <c r="B46" s="14">
        <v>5892</v>
      </c>
      <c r="C46" s="13" t="s">
        <v>337</v>
      </c>
      <c r="D46" s="13" t="s">
        <v>21</v>
      </c>
      <c r="E46" s="57">
        <v>12463</v>
      </c>
      <c r="F46" s="58">
        <v>73</v>
      </c>
      <c r="G46" s="58">
        <v>138</v>
      </c>
      <c r="H46" s="58"/>
      <c r="I46" s="58">
        <v>211</v>
      </c>
      <c r="J46" s="59">
        <v>1.6930099999999999</v>
      </c>
      <c r="K46" s="1"/>
      <c r="L46" s="1" t="s">
        <v>381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">
      <c r="A47" s="46"/>
      <c r="B47" s="14">
        <v>5424</v>
      </c>
      <c r="C47" s="13" t="s">
        <v>123</v>
      </c>
      <c r="D47" s="13" t="s">
        <v>13</v>
      </c>
      <c r="E47" s="57">
        <v>303</v>
      </c>
      <c r="F47" s="58">
        <v>0</v>
      </c>
      <c r="G47" s="58">
        <v>5</v>
      </c>
      <c r="H47" s="58"/>
      <c r="I47" s="58">
        <v>5</v>
      </c>
      <c r="J47" s="59">
        <v>1.6501699999999999</v>
      </c>
      <c r="K47" s="1"/>
      <c r="L47" s="1" t="s">
        <v>381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">
      <c r="A48" s="46"/>
      <c r="B48" s="14">
        <v>5650</v>
      </c>
      <c r="C48" s="13" t="s">
        <v>309</v>
      </c>
      <c r="D48" s="13" t="s">
        <v>13</v>
      </c>
      <c r="E48" s="57">
        <v>185</v>
      </c>
      <c r="F48" s="58">
        <v>0</v>
      </c>
      <c r="G48" s="58">
        <v>3</v>
      </c>
      <c r="H48" s="58"/>
      <c r="I48" s="58">
        <v>3</v>
      </c>
      <c r="J48" s="59">
        <v>1.6216200000000001</v>
      </c>
      <c r="K48" s="1"/>
      <c r="L48" s="1" t="s">
        <v>381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">
      <c r="A49" s="46"/>
      <c r="B49" s="14">
        <v>5761</v>
      </c>
      <c r="C49" s="13" t="s">
        <v>275</v>
      </c>
      <c r="D49" s="13" t="s">
        <v>17</v>
      </c>
      <c r="E49" s="57">
        <v>560</v>
      </c>
      <c r="F49" s="58">
        <v>3</v>
      </c>
      <c r="G49" s="58">
        <v>6</v>
      </c>
      <c r="H49" s="58"/>
      <c r="I49" s="58">
        <v>9</v>
      </c>
      <c r="J49" s="59">
        <v>1.60714</v>
      </c>
      <c r="K49" s="1"/>
      <c r="L49" s="1" t="s">
        <v>381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">
      <c r="A50" s="46"/>
      <c r="B50" s="14">
        <v>5586</v>
      </c>
      <c r="C50" s="13" t="s">
        <v>19</v>
      </c>
      <c r="D50" s="13" t="s">
        <v>19</v>
      </c>
      <c r="E50" s="57">
        <v>145037</v>
      </c>
      <c r="F50" s="58">
        <v>1545</v>
      </c>
      <c r="G50" s="58">
        <v>783</v>
      </c>
      <c r="H50" s="58"/>
      <c r="I50" s="58">
        <v>2328</v>
      </c>
      <c r="J50" s="59">
        <v>1.60511</v>
      </c>
      <c r="K50" s="1"/>
      <c r="L50" s="1" t="s">
        <v>381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">
      <c r="A51" s="46"/>
      <c r="B51" s="14">
        <v>5623</v>
      </c>
      <c r="C51" s="13" t="s">
        <v>139</v>
      </c>
      <c r="D51" s="13" t="s">
        <v>13</v>
      </c>
      <c r="E51" s="57">
        <v>686</v>
      </c>
      <c r="F51" s="58">
        <v>0</v>
      </c>
      <c r="G51" s="58">
        <v>11</v>
      </c>
      <c r="H51" s="58"/>
      <c r="I51" s="58">
        <v>11</v>
      </c>
      <c r="J51" s="59">
        <v>1.6034999999999999</v>
      </c>
      <c r="K51" s="1"/>
      <c r="L51" s="1" t="s">
        <v>381</v>
      </c>
      <c r="M51" s="1"/>
      <c r="N51" s="1">
        <v>0</v>
      </c>
      <c r="O51" s="1">
        <v>1</v>
      </c>
      <c r="P51" s="1">
        <v>0</v>
      </c>
      <c r="Q51" s="1">
        <v>0</v>
      </c>
      <c r="R51" s="1"/>
    </row>
    <row r="52" spans="1:18" s="15" customFormat="1" ht="12.75" customHeight="1" x14ac:dyDescent="0.2">
      <c r="A52" s="46"/>
      <c r="B52" s="14">
        <v>5591</v>
      </c>
      <c r="C52" s="13" t="s">
        <v>102</v>
      </c>
      <c r="D52" s="13" t="s">
        <v>20</v>
      </c>
      <c r="E52" s="57">
        <v>21568</v>
      </c>
      <c r="F52" s="58">
        <v>215</v>
      </c>
      <c r="G52" s="58">
        <v>125</v>
      </c>
      <c r="H52" s="58"/>
      <c r="I52" s="58">
        <v>340</v>
      </c>
      <c r="J52" s="59">
        <v>1.5764100000000001</v>
      </c>
      <c r="K52" s="1"/>
      <c r="L52" s="1" t="s">
        <v>381</v>
      </c>
      <c r="M52" s="1"/>
      <c r="N52" s="1">
        <v>0</v>
      </c>
      <c r="O52" s="1">
        <v>1</v>
      </c>
      <c r="P52" s="1">
        <v>0</v>
      </c>
      <c r="Q52" s="1">
        <v>0</v>
      </c>
      <c r="R52" s="1"/>
    </row>
    <row r="53" spans="1:18" s="15" customFormat="1" ht="12.75" customHeight="1" x14ac:dyDescent="0.2">
      <c r="A53" s="46"/>
      <c r="B53" s="14">
        <v>5792</v>
      </c>
      <c r="C53" s="13" t="s">
        <v>245</v>
      </c>
      <c r="D53" s="13" t="s">
        <v>18</v>
      </c>
      <c r="E53" s="57">
        <v>653</v>
      </c>
      <c r="F53" s="58">
        <v>3</v>
      </c>
      <c r="G53" s="58">
        <v>7</v>
      </c>
      <c r="H53" s="58"/>
      <c r="I53" s="58">
        <v>10</v>
      </c>
      <c r="J53" s="59">
        <v>1.53139</v>
      </c>
      <c r="K53" s="1"/>
      <c r="L53" s="1" t="s">
        <v>382</v>
      </c>
      <c r="M53" s="1"/>
      <c r="N53" s="1">
        <v>0</v>
      </c>
      <c r="O53" s="1">
        <v>0</v>
      </c>
      <c r="P53" s="1">
        <v>1</v>
      </c>
      <c r="Q53" s="1">
        <v>0</v>
      </c>
      <c r="R53" s="1"/>
    </row>
    <row r="54" spans="1:18" s="15" customFormat="1" ht="12.75" customHeight="1" x14ac:dyDescent="0.2">
      <c r="A54" s="46"/>
      <c r="B54" s="14">
        <v>5805</v>
      </c>
      <c r="C54" s="13" t="s">
        <v>79</v>
      </c>
      <c r="D54" s="13" t="s">
        <v>18</v>
      </c>
      <c r="E54" s="57">
        <v>6345</v>
      </c>
      <c r="F54" s="58">
        <v>36</v>
      </c>
      <c r="G54" s="58">
        <v>56</v>
      </c>
      <c r="H54" s="58"/>
      <c r="I54" s="58">
        <v>92</v>
      </c>
      <c r="J54" s="59">
        <v>1.4499599999999999</v>
      </c>
      <c r="K54" s="1"/>
      <c r="L54" s="1" t="s">
        <v>382</v>
      </c>
      <c r="M54" s="1"/>
      <c r="N54" s="1">
        <v>0</v>
      </c>
      <c r="O54" s="1">
        <v>0</v>
      </c>
      <c r="P54" s="1">
        <v>1</v>
      </c>
      <c r="Q54" s="1">
        <v>0</v>
      </c>
      <c r="R54" s="1"/>
    </row>
    <row r="55" spans="1:18" s="15" customFormat="1" ht="12.75" customHeight="1" x14ac:dyDescent="0.2">
      <c r="A55" s="46"/>
      <c r="B55" s="14">
        <v>5721</v>
      </c>
      <c r="C55" s="13" t="s">
        <v>99</v>
      </c>
      <c r="D55" s="13" t="s">
        <v>14</v>
      </c>
      <c r="E55" s="57">
        <v>13968</v>
      </c>
      <c r="F55" s="58">
        <v>105</v>
      </c>
      <c r="G55" s="58">
        <v>96</v>
      </c>
      <c r="H55" s="58"/>
      <c r="I55" s="58">
        <v>201</v>
      </c>
      <c r="J55" s="59">
        <v>1.4390000000000001</v>
      </c>
      <c r="K55" s="1"/>
      <c r="L55" s="1" t="s">
        <v>382</v>
      </c>
      <c r="M55" s="1"/>
      <c r="N55" s="1">
        <v>0</v>
      </c>
      <c r="O55" s="1">
        <v>0</v>
      </c>
      <c r="P55" s="1">
        <v>1</v>
      </c>
      <c r="Q55" s="1">
        <v>0</v>
      </c>
      <c r="R55" s="1"/>
    </row>
    <row r="56" spans="1:18" s="15" customFormat="1" ht="12.75" customHeight="1" x14ac:dyDescent="0.2">
      <c r="A56" s="46"/>
      <c r="B56" s="14">
        <v>5425</v>
      </c>
      <c r="C56" s="13" t="s">
        <v>125</v>
      </c>
      <c r="D56" s="13" t="s">
        <v>13</v>
      </c>
      <c r="E56" s="57">
        <v>1680</v>
      </c>
      <c r="F56" s="58">
        <v>1</v>
      </c>
      <c r="G56" s="58">
        <v>23</v>
      </c>
      <c r="H56" s="58"/>
      <c r="I56" s="58">
        <v>24</v>
      </c>
      <c r="J56" s="59">
        <v>1.4285699999999999</v>
      </c>
      <c r="K56" s="1"/>
      <c r="L56" s="1" t="s">
        <v>382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">
      <c r="A57" s="46"/>
      <c r="B57" s="14">
        <v>5584</v>
      </c>
      <c r="C57" s="13" t="s">
        <v>92</v>
      </c>
      <c r="D57" s="13" t="s">
        <v>19</v>
      </c>
      <c r="E57" s="57">
        <v>9905</v>
      </c>
      <c r="F57" s="58">
        <v>80</v>
      </c>
      <c r="G57" s="58">
        <v>54</v>
      </c>
      <c r="H57" s="58"/>
      <c r="I57" s="58">
        <v>134</v>
      </c>
      <c r="J57" s="59">
        <v>1.3528500000000001</v>
      </c>
      <c r="K57" s="1"/>
      <c r="L57" s="1" t="s">
        <v>382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">
      <c r="A58" s="46"/>
      <c r="B58" s="14">
        <v>5404</v>
      </c>
      <c r="C58" s="13" t="s">
        <v>165</v>
      </c>
      <c r="D58" s="13" t="s">
        <v>12</v>
      </c>
      <c r="E58" s="57">
        <v>452</v>
      </c>
      <c r="F58" s="58">
        <v>0</v>
      </c>
      <c r="G58" s="58">
        <v>6</v>
      </c>
      <c r="H58" s="58"/>
      <c r="I58" s="58">
        <v>6</v>
      </c>
      <c r="J58" s="59">
        <v>1.3274300000000001</v>
      </c>
      <c r="K58" s="1"/>
      <c r="L58" s="1" t="s">
        <v>382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">
      <c r="A59" s="46"/>
      <c r="B59" s="14">
        <v>5409</v>
      </c>
      <c r="C59" s="13" t="s">
        <v>87</v>
      </c>
      <c r="D59" s="13" t="s">
        <v>12</v>
      </c>
      <c r="E59" s="57">
        <v>8222</v>
      </c>
      <c r="F59" s="58">
        <v>19</v>
      </c>
      <c r="G59" s="58">
        <v>89</v>
      </c>
      <c r="H59" s="58"/>
      <c r="I59" s="58">
        <v>108</v>
      </c>
      <c r="J59" s="59">
        <v>1.31355</v>
      </c>
      <c r="K59" s="1"/>
      <c r="L59" s="1" t="s">
        <v>382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">
      <c r="A60" s="46"/>
      <c r="B60" s="14">
        <v>5755</v>
      </c>
      <c r="C60" s="13" t="s">
        <v>223</v>
      </c>
      <c r="D60" s="13" t="s">
        <v>17</v>
      </c>
      <c r="E60" s="57">
        <v>463</v>
      </c>
      <c r="F60" s="58">
        <v>3</v>
      </c>
      <c r="G60" s="58">
        <v>3</v>
      </c>
      <c r="H60" s="58"/>
      <c r="I60" s="58">
        <v>6</v>
      </c>
      <c r="J60" s="59">
        <v>1.2959000000000001</v>
      </c>
      <c r="K60" s="1"/>
      <c r="L60" s="1" t="s">
        <v>382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">
      <c r="A61" s="46"/>
      <c r="B61" s="14">
        <v>5819</v>
      </c>
      <c r="C61" s="13" t="s">
        <v>207</v>
      </c>
      <c r="D61" s="13" t="s">
        <v>15</v>
      </c>
      <c r="E61" s="57">
        <v>468</v>
      </c>
      <c r="F61" s="58">
        <v>2</v>
      </c>
      <c r="G61" s="58">
        <v>4</v>
      </c>
      <c r="H61" s="58"/>
      <c r="I61" s="58">
        <v>6</v>
      </c>
      <c r="J61" s="59">
        <v>1.2820499999999999</v>
      </c>
      <c r="K61" s="1"/>
      <c r="L61" s="1" t="s">
        <v>382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">
      <c r="A62" s="46"/>
      <c r="B62" s="14">
        <v>5637</v>
      </c>
      <c r="C62" s="13" t="s">
        <v>219</v>
      </c>
      <c r="D62" s="13" t="s">
        <v>13</v>
      </c>
      <c r="E62" s="57">
        <v>1100</v>
      </c>
      <c r="F62" s="58">
        <v>0</v>
      </c>
      <c r="G62" s="58">
        <v>14</v>
      </c>
      <c r="H62" s="58"/>
      <c r="I62" s="58">
        <v>14</v>
      </c>
      <c r="J62" s="59">
        <v>1.2727299999999999</v>
      </c>
      <c r="K62" s="1"/>
      <c r="L62" s="1" t="s">
        <v>382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">
      <c r="A63" s="46"/>
      <c r="B63" s="14">
        <v>5856</v>
      </c>
      <c r="C63" s="13" t="s">
        <v>186</v>
      </c>
      <c r="D63" s="13" t="s">
        <v>14</v>
      </c>
      <c r="E63" s="57">
        <v>789</v>
      </c>
      <c r="F63" s="58">
        <v>0</v>
      </c>
      <c r="G63" s="58">
        <v>10</v>
      </c>
      <c r="H63" s="58"/>
      <c r="I63" s="58">
        <v>10</v>
      </c>
      <c r="J63" s="59">
        <v>1.2674300000000001</v>
      </c>
      <c r="K63" s="1"/>
      <c r="L63" s="1" t="s">
        <v>382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">
      <c r="A64" s="46"/>
      <c r="B64" s="14">
        <v>5724</v>
      </c>
      <c r="C64" s="13" t="s">
        <v>14</v>
      </c>
      <c r="D64" s="13" t="s">
        <v>14</v>
      </c>
      <c r="E64" s="57">
        <v>23328</v>
      </c>
      <c r="F64" s="58">
        <v>103</v>
      </c>
      <c r="G64" s="58">
        <v>191</v>
      </c>
      <c r="H64" s="58"/>
      <c r="I64" s="58">
        <v>294</v>
      </c>
      <c r="J64" s="59">
        <v>1.2602899999999999</v>
      </c>
      <c r="K64" s="1"/>
      <c r="L64" s="1" t="s">
        <v>382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">
      <c r="A65" s="46"/>
      <c r="B65" s="14">
        <v>5518</v>
      </c>
      <c r="C65" s="13" t="s">
        <v>80</v>
      </c>
      <c r="D65" s="13" t="s">
        <v>16</v>
      </c>
      <c r="E65" s="57">
        <v>6722</v>
      </c>
      <c r="F65" s="58">
        <v>54</v>
      </c>
      <c r="G65" s="58">
        <v>30</v>
      </c>
      <c r="H65" s="58"/>
      <c r="I65" s="58">
        <v>84</v>
      </c>
      <c r="J65" s="59">
        <v>1.24963</v>
      </c>
      <c r="K65" s="1"/>
      <c r="L65" s="1" t="s">
        <v>382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">
      <c r="A66" s="46"/>
      <c r="B66" s="14">
        <v>5909</v>
      </c>
      <c r="C66" s="13" t="s">
        <v>156</v>
      </c>
      <c r="D66" s="13" t="s">
        <v>17</v>
      </c>
      <c r="E66" s="57">
        <v>734</v>
      </c>
      <c r="F66" s="58">
        <v>1</v>
      </c>
      <c r="G66" s="58">
        <v>8</v>
      </c>
      <c r="H66" s="58"/>
      <c r="I66" s="58">
        <v>9</v>
      </c>
      <c r="J66" s="59">
        <v>1.2261599999999999</v>
      </c>
      <c r="K66" s="1"/>
      <c r="L66" s="1" t="s">
        <v>382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">
      <c r="A67" s="46"/>
      <c r="B67" s="14">
        <v>5889</v>
      </c>
      <c r="C67" s="13" t="s">
        <v>96</v>
      </c>
      <c r="D67" s="13" t="s">
        <v>21</v>
      </c>
      <c r="E67" s="57">
        <v>12812</v>
      </c>
      <c r="F67" s="58">
        <v>58</v>
      </c>
      <c r="G67" s="58">
        <v>95</v>
      </c>
      <c r="H67" s="58"/>
      <c r="I67" s="58">
        <v>153</v>
      </c>
      <c r="J67" s="59">
        <v>1.1941900000000001</v>
      </c>
      <c r="K67" s="1"/>
      <c r="L67" s="1" t="s">
        <v>382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">
      <c r="A68" s="46"/>
      <c r="B68" s="14">
        <v>5588</v>
      </c>
      <c r="C68" s="13" t="s">
        <v>261</v>
      </c>
      <c r="D68" s="13" t="s">
        <v>18</v>
      </c>
      <c r="E68" s="57">
        <v>1512</v>
      </c>
      <c r="F68" s="58">
        <v>4</v>
      </c>
      <c r="G68" s="58">
        <v>14</v>
      </c>
      <c r="H68" s="58"/>
      <c r="I68" s="58">
        <v>18</v>
      </c>
      <c r="J68" s="59">
        <v>1.19048</v>
      </c>
      <c r="K68" s="1"/>
      <c r="L68" s="1" t="s">
        <v>382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">
      <c r="A69" s="46"/>
      <c r="B69" s="14">
        <v>5642</v>
      </c>
      <c r="C69" s="13" t="s">
        <v>13</v>
      </c>
      <c r="D69" s="13" t="s">
        <v>13</v>
      </c>
      <c r="E69" s="57">
        <v>17715</v>
      </c>
      <c r="F69" s="58">
        <v>42</v>
      </c>
      <c r="G69" s="58">
        <v>161</v>
      </c>
      <c r="H69" s="58"/>
      <c r="I69" s="58">
        <v>203</v>
      </c>
      <c r="J69" s="59">
        <v>1.14592</v>
      </c>
      <c r="K69" s="1"/>
      <c r="L69" s="1" t="s">
        <v>382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">
      <c r="A70" s="46"/>
      <c r="B70" s="14">
        <v>5816</v>
      </c>
      <c r="C70" s="13" t="s">
        <v>38</v>
      </c>
      <c r="D70" s="13" t="s">
        <v>15</v>
      </c>
      <c r="E70" s="57">
        <v>3004</v>
      </c>
      <c r="F70" s="58">
        <v>15</v>
      </c>
      <c r="G70" s="58">
        <v>19</v>
      </c>
      <c r="H70" s="58"/>
      <c r="I70" s="58">
        <v>34</v>
      </c>
      <c r="J70" s="59">
        <v>1.13182</v>
      </c>
      <c r="K70" s="1"/>
      <c r="L70" s="1" t="s">
        <v>382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">
      <c r="A71" s="46"/>
      <c r="B71" s="14">
        <v>5561</v>
      </c>
      <c r="C71" s="13" t="s">
        <v>55</v>
      </c>
      <c r="D71" s="13" t="s">
        <v>17</v>
      </c>
      <c r="E71" s="57">
        <v>3396</v>
      </c>
      <c r="F71" s="58">
        <v>16</v>
      </c>
      <c r="G71" s="58">
        <v>22</v>
      </c>
      <c r="H71" s="58"/>
      <c r="I71" s="58">
        <v>38</v>
      </c>
      <c r="J71" s="59">
        <v>1.11896</v>
      </c>
      <c r="K71" s="1"/>
      <c r="L71" s="1" t="s">
        <v>382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">
      <c r="A72" s="46"/>
      <c r="B72" s="14">
        <v>5713</v>
      </c>
      <c r="C72" s="13" t="s">
        <v>34</v>
      </c>
      <c r="D72" s="13" t="s">
        <v>14</v>
      </c>
      <c r="E72" s="57">
        <v>2455</v>
      </c>
      <c r="F72" s="58">
        <v>0</v>
      </c>
      <c r="G72" s="58">
        <v>27</v>
      </c>
      <c r="H72" s="58"/>
      <c r="I72" s="58">
        <v>27</v>
      </c>
      <c r="J72" s="59">
        <v>1.0998000000000001</v>
      </c>
      <c r="K72" s="1"/>
      <c r="L72" s="1" t="s">
        <v>382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">
      <c r="A73" s="46"/>
      <c r="B73" s="14">
        <v>5661</v>
      </c>
      <c r="C73" s="13" t="s">
        <v>133</v>
      </c>
      <c r="D73" s="13" t="s">
        <v>16</v>
      </c>
      <c r="E73" s="57">
        <v>368</v>
      </c>
      <c r="F73" s="58">
        <v>0</v>
      </c>
      <c r="G73" s="58">
        <v>4</v>
      </c>
      <c r="H73" s="58"/>
      <c r="I73" s="58">
        <v>4</v>
      </c>
      <c r="J73" s="59">
        <v>1.0869599999999999</v>
      </c>
      <c r="K73" s="1"/>
      <c r="L73" s="1" t="s">
        <v>382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">
      <c r="A74" s="46"/>
      <c r="B74" s="14">
        <v>5745</v>
      </c>
      <c r="C74" s="13" t="s">
        <v>118</v>
      </c>
      <c r="D74" s="13" t="s">
        <v>17</v>
      </c>
      <c r="E74" s="57">
        <v>1168</v>
      </c>
      <c r="F74" s="58">
        <v>1</v>
      </c>
      <c r="G74" s="58">
        <v>11</v>
      </c>
      <c r="H74" s="58"/>
      <c r="I74" s="58">
        <v>12</v>
      </c>
      <c r="J74" s="59">
        <v>1.0274000000000001</v>
      </c>
      <c r="K74" s="1"/>
      <c r="L74" s="1" t="s">
        <v>382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">
      <c r="A75" s="46"/>
      <c r="B75" s="14">
        <v>5817</v>
      </c>
      <c r="C75" s="13" t="s">
        <v>203</v>
      </c>
      <c r="D75" s="13" t="s">
        <v>15</v>
      </c>
      <c r="E75" s="57">
        <v>983</v>
      </c>
      <c r="F75" s="58">
        <v>5</v>
      </c>
      <c r="G75" s="58">
        <v>5</v>
      </c>
      <c r="H75" s="58"/>
      <c r="I75" s="58">
        <v>10</v>
      </c>
      <c r="J75" s="59">
        <v>1.01729</v>
      </c>
      <c r="K75" s="1"/>
      <c r="L75" s="1" t="s">
        <v>382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">
      <c r="A76" s="46"/>
      <c r="B76" s="14">
        <v>5406</v>
      </c>
      <c r="C76" s="13" t="s">
        <v>218</v>
      </c>
      <c r="D76" s="13" t="s">
        <v>12</v>
      </c>
      <c r="E76" s="57">
        <v>1014</v>
      </c>
      <c r="F76" s="58">
        <v>0</v>
      </c>
      <c r="G76" s="58">
        <v>10</v>
      </c>
      <c r="H76" s="58"/>
      <c r="I76" s="58">
        <v>10</v>
      </c>
      <c r="J76" s="59">
        <v>0.98619000000000001</v>
      </c>
      <c r="K76" s="1"/>
      <c r="L76" s="1" t="s">
        <v>382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">
      <c r="A77" s="46"/>
      <c r="B77" s="14">
        <v>5430</v>
      </c>
      <c r="C77" s="13" t="s">
        <v>232</v>
      </c>
      <c r="D77" s="13" t="s">
        <v>14</v>
      </c>
      <c r="E77" s="57">
        <v>510</v>
      </c>
      <c r="F77" s="58">
        <v>0</v>
      </c>
      <c r="G77" s="58">
        <v>5</v>
      </c>
      <c r="H77" s="58"/>
      <c r="I77" s="58">
        <v>5</v>
      </c>
      <c r="J77" s="59">
        <v>0.98038999999999998</v>
      </c>
      <c r="K77" s="1"/>
      <c r="L77" s="1" t="s">
        <v>382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">
      <c r="A78" s="46"/>
      <c r="B78" s="14">
        <v>5622</v>
      </c>
      <c r="C78" s="13" t="s">
        <v>136</v>
      </c>
      <c r="D78" s="13" t="s">
        <v>13</v>
      </c>
      <c r="E78" s="57">
        <v>615</v>
      </c>
      <c r="F78" s="58">
        <v>0</v>
      </c>
      <c r="G78" s="58">
        <v>6</v>
      </c>
      <c r="H78" s="58"/>
      <c r="I78" s="58">
        <v>6</v>
      </c>
      <c r="J78" s="59">
        <v>0.97560999999999998</v>
      </c>
      <c r="K78" s="1"/>
      <c r="L78" s="1" t="s">
        <v>382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">
      <c r="A79" s="46"/>
      <c r="B79" s="14">
        <v>5639</v>
      </c>
      <c r="C79" s="13" t="s">
        <v>228</v>
      </c>
      <c r="D79" s="13" t="s">
        <v>13</v>
      </c>
      <c r="E79" s="57">
        <v>838</v>
      </c>
      <c r="F79" s="58">
        <v>0</v>
      </c>
      <c r="G79" s="58">
        <v>8</v>
      </c>
      <c r="H79" s="58"/>
      <c r="I79" s="58">
        <v>8</v>
      </c>
      <c r="J79" s="59">
        <v>0.95465</v>
      </c>
      <c r="K79" s="1"/>
      <c r="L79" s="1" t="s">
        <v>382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">
      <c r="A80" s="46"/>
      <c r="B80" s="14">
        <v>5732</v>
      </c>
      <c r="C80" s="13" t="s">
        <v>311</v>
      </c>
      <c r="D80" s="13" t="s">
        <v>14</v>
      </c>
      <c r="E80" s="57">
        <v>1179</v>
      </c>
      <c r="F80" s="58">
        <v>2</v>
      </c>
      <c r="G80" s="58">
        <v>9</v>
      </c>
      <c r="H80" s="58"/>
      <c r="I80" s="58">
        <v>11</v>
      </c>
      <c r="J80" s="59">
        <v>0.93298999999999999</v>
      </c>
      <c r="K80" s="1"/>
      <c r="L80" s="1" t="s">
        <v>382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">
      <c r="A81" s="46"/>
      <c r="B81" s="14">
        <v>5485</v>
      </c>
      <c r="C81" s="13" t="s">
        <v>202</v>
      </c>
      <c r="D81" s="13" t="s">
        <v>13</v>
      </c>
      <c r="E81" s="57">
        <v>540</v>
      </c>
      <c r="F81" s="58">
        <v>0</v>
      </c>
      <c r="G81" s="58">
        <v>5</v>
      </c>
      <c r="H81" s="58"/>
      <c r="I81" s="58">
        <v>5</v>
      </c>
      <c r="J81" s="59">
        <v>0.92593000000000003</v>
      </c>
      <c r="K81" s="1"/>
      <c r="L81" s="1" t="s">
        <v>382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">
      <c r="A82" s="46"/>
      <c r="B82" s="14">
        <v>5474</v>
      </c>
      <c r="C82" s="13" t="s">
        <v>213</v>
      </c>
      <c r="D82" s="13" t="s">
        <v>13</v>
      </c>
      <c r="E82" s="57">
        <v>436</v>
      </c>
      <c r="F82" s="58">
        <v>0</v>
      </c>
      <c r="G82" s="58">
        <v>4</v>
      </c>
      <c r="H82" s="58"/>
      <c r="I82" s="58">
        <v>4</v>
      </c>
      <c r="J82" s="59">
        <v>0.91742999999999997</v>
      </c>
      <c r="K82" s="1"/>
      <c r="L82" s="1" t="s">
        <v>382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">
      <c r="A83" s="46"/>
      <c r="B83" s="14">
        <v>5464</v>
      </c>
      <c r="C83" s="13" t="s">
        <v>58</v>
      </c>
      <c r="D83" s="13" t="s">
        <v>15</v>
      </c>
      <c r="E83" s="57">
        <v>3639</v>
      </c>
      <c r="F83" s="58">
        <v>13</v>
      </c>
      <c r="G83" s="58">
        <v>20</v>
      </c>
      <c r="H83" s="58"/>
      <c r="I83" s="58">
        <v>33</v>
      </c>
      <c r="J83" s="59">
        <v>0.90683999999999998</v>
      </c>
      <c r="K83" s="1"/>
      <c r="L83" s="1" t="s">
        <v>382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">
      <c r="A84" s="46"/>
      <c r="B84" s="14">
        <v>5873</v>
      </c>
      <c r="C84" s="13" t="s">
        <v>220</v>
      </c>
      <c r="D84" s="13" t="s">
        <v>17</v>
      </c>
      <c r="E84" s="57">
        <v>925</v>
      </c>
      <c r="F84" s="58">
        <v>1</v>
      </c>
      <c r="G84" s="58">
        <v>7</v>
      </c>
      <c r="H84" s="58"/>
      <c r="I84" s="58">
        <v>8</v>
      </c>
      <c r="J84" s="59">
        <v>0.86485999999999996</v>
      </c>
      <c r="K84" s="1"/>
      <c r="L84" s="1" t="s">
        <v>382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">
      <c r="A85" s="46"/>
      <c r="B85" s="14">
        <v>5422</v>
      </c>
      <c r="C85" s="13" t="s">
        <v>63</v>
      </c>
      <c r="D85" s="13" t="s">
        <v>13</v>
      </c>
      <c r="E85" s="57">
        <v>3862</v>
      </c>
      <c r="F85" s="58">
        <v>1</v>
      </c>
      <c r="G85" s="58">
        <v>31</v>
      </c>
      <c r="H85" s="58"/>
      <c r="I85" s="58">
        <v>32</v>
      </c>
      <c r="J85" s="59">
        <v>0.82859000000000005</v>
      </c>
      <c r="K85" s="1"/>
      <c r="L85" s="1" t="s">
        <v>382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">
      <c r="A86" s="46"/>
      <c r="B86" s="14">
        <v>5766</v>
      </c>
      <c r="C86" s="13" t="s">
        <v>324</v>
      </c>
      <c r="D86" s="13" t="s">
        <v>17</v>
      </c>
      <c r="E86" s="57">
        <v>607</v>
      </c>
      <c r="F86" s="58">
        <v>1</v>
      </c>
      <c r="G86" s="58">
        <v>4</v>
      </c>
      <c r="H86" s="58"/>
      <c r="I86" s="58">
        <v>5</v>
      </c>
      <c r="J86" s="59">
        <v>0.82372000000000001</v>
      </c>
      <c r="K86" s="1"/>
      <c r="L86" s="1" t="s">
        <v>382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">
      <c r="A87" s="46"/>
      <c r="B87" s="14">
        <v>5806</v>
      </c>
      <c r="C87" s="13" t="s">
        <v>50</v>
      </c>
      <c r="D87" s="13" t="s">
        <v>18</v>
      </c>
      <c r="E87" s="57">
        <v>3189</v>
      </c>
      <c r="F87" s="58">
        <v>8</v>
      </c>
      <c r="G87" s="58">
        <v>18</v>
      </c>
      <c r="H87" s="58"/>
      <c r="I87" s="58">
        <v>26</v>
      </c>
      <c r="J87" s="59">
        <v>0.81530000000000002</v>
      </c>
      <c r="K87" s="1"/>
      <c r="L87" s="1" t="s">
        <v>382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">
      <c r="A88" s="46"/>
      <c r="B88" s="14">
        <v>5742</v>
      </c>
      <c r="C88" s="13" t="s">
        <v>108</v>
      </c>
      <c r="D88" s="13" t="s">
        <v>17</v>
      </c>
      <c r="E88" s="57">
        <v>373</v>
      </c>
      <c r="F88" s="58">
        <v>2</v>
      </c>
      <c r="G88" s="58">
        <v>1</v>
      </c>
      <c r="H88" s="58"/>
      <c r="I88" s="58">
        <v>3</v>
      </c>
      <c r="J88" s="59">
        <v>0.80428999999999995</v>
      </c>
      <c r="K88" s="1"/>
      <c r="L88" s="1" t="s">
        <v>382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">
      <c r="A89" s="46"/>
      <c r="B89" s="14">
        <v>5841</v>
      </c>
      <c r="C89" s="13" t="s">
        <v>61</v>
      </c>
      <c r="D89" s="13" t="s">
        <v>21</v>
      </c>
      <c r="E89" s="57">
        <v>3656</v>
      </c>
      <c r="F89" s="58">
        <v>0</v>
      </c>
      <c r="G89" s="58">
        <v>29</v>
      </c>
      <c r="H89" s="58"/>
      <c r="I89" s="58">
        <v>29</v>
      </c>
      <c r="J89" s="59">
        <v>0.79322000000000004</v>
      </c>
      <c r="K89" s="1"/>
      <c r="L89" s="1" t="s">
        <v>382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">
      <c r="A90" s="46"/>
      <c r="B90" s="14">
        <v>5821</v>
      </c>
      <c r="C90" s="13" t="s">
        <v>237</v>
      </c>
      <c r="D90" s="13" t="s">
        <v>15</v>
      </c>
      <c r="E90" s="57">
        <v>384</v>
      </c>
      <c r="F90" s="58">
        <v>3</v>
      </c>
      <c r="G90" s="58">
        <v>0</v>
      </c>
      <c r="H90" s="58"/>
      <c r="I90" s="58">
        <v>3</v>
      </c>
      <c r="J90" s="59">
        <v>0.78125</v>
      </c>
      <c r="K90" s="1"/>
      <c r="L90" s="1" t="s">
        <v>382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">
      <c r="A91" s="46"/>
      <c r="B91" s="14">
        <v>5717</v>
      </c>
      <c r="C91" s="13" t="s">
        <v>64</v>
      </c>
      <c r="D91" s="13" t="s">
        <v>14</v>
      </c>
      <c r="E91" s="57">
        <v>3748</v>
      </c>
      <c r="F91" s="58">
        <v>0</v>
      </c>
      <c r="G91" s="58">
        <v>29</v>
      </c>
      <c r="H91" s="58"/>
      <c r="I91" s="58">
        <v>29</v>
      </c>
      <c r="J91" s="59">
        <v>0.77375000000000005</v>
      </c>
      <c r="K91" s="1"/>
      <c r="L91" s="1" t="s">
        <v>382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">
      <c r="A92" s="46"/>
      <c r="B92" s="14">
        <v>5471</v>
      </c>
      <c r="C92" s="13" t="s">
        <v>124</v>
      </c>
      <c r="D92" s="13" t="s">
        <v>16</v>
      </c>
      <c r="E92" s="57">
        <v>653</v>
      </c>
      <c r="F92" s="58">
        <v>5</v>
      </c>
      <c r="G92" s="58">
        <v>0</v>
      </c>
      <c r="H92" s="58"/>
      <c r="I92" s="58">
        <v>5</v>
      </c>
      <c r="J92" s="59">
        <v>0.76570000000000005</v>
      </c>
      <c r="K92" s="1"/>
      <c r="L92" s="1" t="s">
        <v>382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">
      <c r="A93" s="46"/>
      <c r="B93" s="14">
        <v>5854</v>
      </c>
      <c r="C93" s="13" t="s">
        <v>143</v>
      </c>
      <c r="D93" s="13" t="s">
        <v>14</v>
      </c>
      <c r="E93" s="57">
        <v>401</v>
      </c>
      <c r="F93" s="58">
        <v>0</v>
      </c>
      <c r="G93" s="58">
        <v>3</v>
      </c>
      <c r="H93" s="58"/>
      <c r="I93" s="58">
        <v>3</v>
      </c>
      <c r="J93" s="59">
        <v>0.74812999999999996</v>
      </c>
      <c r="K93" s="1"/>
      <c r="L93" s="1" t="s">
        <v>382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">
      <c r="A94" s="46"/>
      <c r="B94" s="14">
        <v>5712</v>
      </c>
      <c r="C94" s="13" t="s">
        <v>53</v>
      </c>
      <c r="D94" s="13" t="s">
        <v>14</v>
      </c>
      <c r="E94" s="57">
        <v>3216</v>
      </c>
      <c r="F94" s="58">
        <v>0</v>
      </c>
      <c r="G94" s="58">
        <v>24</v>
      </c>
      <c r="H94" s="58"/>
      <c r="I94" s="58">
        <v>24</v>
      </c>
      <c r="J94" s="59">
        <v>0.74626999999999999</v>
      </c>
      <c r="K94" s="1"/>
      <c r="L94" s="1" t="s">
        <v>382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">
      <c r="A95" s="46"/>
      <c r="B95" s="14">
        <v>5752</v>
      </c>
      <c r="C95" s="13" t="s">
        <v>170</v>
      </c>
      <c r="D95" s="13" t="s">
        <v>17</v>
      </c>
      <c r="E95" s="57">
        <v>403</v>
      </c>
      <c r="F95" s="58">
        <v>0</v>
      </c>
      <c r="G95" s="58">
        <v>3</v>
      </c>
      <c r="H95" s="58"/>
      <c r="I95" s="58">
        <v>3</v>
      </c>
      <c r="J95" s="59">
        <v>0.74441999999999997</v>
      </c>
      <c r="K95" s="1"/>
      <c r="L95" s="1" t="s">
        <v>382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">
      <c r="A96" s="46"/>
      <c r="B96" s="14">
        <v>5741</v>
      </c>
      <c r="C96" s="13" t="s">
        <v>217</v>
      </c>
      <c r="D96" s="13" t="s">
        <v>17</v>
      </c>
      <c r="E96" s="57">
        <v>270</v>
      </c>
      <c r="F96" s="58">
        <v>0</v>
      </c>
      <c r="G96" s="58">
        <v>2</v>
      </c>
      <c r="H96" s="58"/>
      <c r="I96" s="58">
        <v>2</v>
      </c>
      <c r="J96" s="59">
        <v>0.74073999999999995</v>
      </c>
      <c r="K96" s="1"/>
      <c r="L96" s="1" t="s">
        <v>382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">
      <c r="A97" s="46"/>
      <c r="B97" s="14">
        <v>5648</v>
      </c>
      <c r="C97" s="13" t="s">
        <v>74</v>
      </c>
      <c r="D97" s="13" t="s">
        <v>20</v>
      </c>
      <c r="E97" s="57">
        <v>5157</v>
      </c>
      <c r="F97" s="58">
        <v>0</v>
      </c>
      <c r="G97" s="58">
        <v>38</v>
      </c>
      <c r="H97" s="58"/>
      <c r="I97" s="58">
        <v>38</v>
      </c>
      <c r="J97" s="59">
        <v>0.73685999999999996</v>
      </c>
      <c r="K97" s="1"/>
      <c r="L97" s="1" t="s">
        <v>382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">
      <c r="A98" s="46"/>
      <c r="B98" s="14">
        <v>5552</v>
      </c>
      <c r="C98" s="13" t="s">
        <v>140</v>
      </c>
      <c r="D98" s="13" t="s">
        <v>17</v>
      </c>
      <c r="E98" s="57">
        <v>682</v>
      </c>
      <c r="F98" s="58">
        <v>0</v>
      </c>
      <c r="G98" s="58">
        <v>5</v>
      </c>
      <c r="H98" s="58"/>
      <c r="I98" s="58">
        <v>5</v>
      </c>
      <c r="J98" s="59">
        <v>0.73314000000000001</v>
      </c>
      <c r="K98" s="1"/>
      <c r="L98" s="1" t="s">
        <v>382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">
      <c r="A99" s="46"/>
      <c r="B99" s="14">
        <v>5611</v>
      </c>
      <c r="C99" s="13" t="s">
        <v>56</v>
      </c>
      <c r="D99" s="13" t="s">
        <v>18</v>
      </c>
      <c r="E99" s="57">
        <v>3506</v>
      </c>
      <c r="F99" s="58">
        <v>19</v>
      </c>
      <c r="G99" s="58">
        <v>6</v>
      </c>
      <c r="H99" s="58"/>
      <c r="I99" s="58">
        <v>25</v>
      </c>
      <c r="J99" s="59">
        <v>0.71306000000000003</v>
      </c>
      <c r="K99" s="1"/>
      <c r="L99" s="1" t="s">
        <v>382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">
      <c r="A100" s="46"/>
      <c r="B100" s="14">
        <v>5601</v>
      </c>
      <c r="C100" s="13" t="s">
        <v>32</v>
      </c>
      <c r="D100" s="13" t="s">
        <v>18</v>
      </c>
      <c r="E100" s="57">
        <v>2263</v>
      </c>
      <c r="F100" s="58">
        <v>7</v>
      </c>
      <c r="G100" s="58">
        <v>9</v>
      </c>
      <c r="H100" s="58"/>
      <c r="I100" s="58">
        <v>16</v>
      </c>
      <c r="J100" s="59">
        <v>0.70703000000000005</v>
      </c>
      <c r="K100" s="1"/>
      <c r="L100" s="1" t="s">
        <v>382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">
      <c r="A101" s="46"/>
      <c r="B101" s="14">
        <v>5563</v>
      </c>
      <c r="C101" s="13" t="s">
        <v>248</v>
      </c>
      <c r="D101" s="13" t="s">
        <v>17</v>
      </c>
      <c r="E101" s="57">
        <v>144</v>
      </c>
      <c r="F101" s="58">
        <v>0</v>
      </c>
      <c r="G101" s="58">
        <v>1</v>
      </c>
      <c r="H101" s="58"/>
      <c r="I101" s="58">
        <v>1</v>
      </c>
      <c r="J101" s="59">
        <v>0.69443999999999995</v>
      </c>
      <c r="K101" s="1"/>
      <c r="L101" s="1" t="s">
        <v>382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">
      <c r="A102" s="46"/>
      <c r="B102" s="14">
        <v>5606</v>
      </c>
      <c r="C102" s="13" t="s">
        <v>95</v>
      </c>
      <c r="D102" s="13" t="s">
        <v>18</v>
      </c>
      <c r="E102" s="57">
        <v>10750</v>
      </c>
      <c r="F102" s="58">
        <v>27</v>
      </c>
      <c r="G102" s="58">
        <v>46</v>
      </c>
      <c r="H102" s="58"/>
      <c r="I102" s="58">
        <v>73</v>
      </c>
      <c r="J102" s="59">
        <v>0.67906999999999995</v>
      </c>
      <c r="K102" s="1"/>
      <c r="L102" s="1" t="s">
        <v>382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">
      <c r="A103" s="46"/>
      <c r="B103" s="14">
        <v>5885</v>
      </c>
      <c r="C103" s="13" t="s">
        <v>209</v>
      </c>
      <c r="D103" s="13" t="s">
        <v>21</v>
      </c>
      <c r="E103" s="57">
        <v>1921</v>
      </c>
      <c r="F103" s="58">
        <v>0</v>
      </c>
      <c r="G103" s="58">
        <v>13</v>
      </c>
      <c r="H103" s="58"/>
      <c r="I103" s="58">
        <v>13</v>
      </c>
      <c r="J103" s="59">
        <v>0.67673000000000005</v>
      </c>
      <c r="K103" s="1"/>
      <c r="L103" s="1" t="s">
        <v>382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">
      <c r="A104" s="46"/>
      <c r="B104" s="14">
        <v>5861</v>
      </c>
      <c r="C104" s="13" t="s">
        <v>84</v>
      </c>
      <c r="D104" s="13" t="s">
        <v>14</v>
      </c>
      <c r="E104" s="57">
        <v>6537</v>
      </c>
      <c r="F104" s="58">
        <v>3</v>
      </c>
      <c r="G104" s="58">
        <v>41</v>
      </c>
      <c r="H104" s="58"/>
      <c r="I104" s="58">
        <v>44</v>
      </c>
      <c r="J104" s="59">
        <v>0.67308999999999997</v>
      </c>
      <c r="K104" s="1"/>
      <c r="L104" s="1" t="s">
        <v>382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">
      <c r="A105" s="46"/>
      <c r="B105" s="14">
        <v>5649</v>
      </c>
      <c r="C105" s="13" t="s">
        <v>299</v>
      </c>
      <c r="D105" s="13" t="s">
        <v>13</v>
      </c>
      <c r="E105" s="57">
        <v>1934</v>
      </c>
      <c r="F105" s="58">
        <v>0</v>
      </c>
      <c r="G105" s="58">
        <v>13</v>
      </c>
      <c r="H105" s="58"/>
      <c r="I105" s="58">
        <v>13</v>
      </c>
      <c r="J105" s="59">
        <v>0.67218</v>
      </c>
      <c r="K105" s="1"/>
      <c r="L105" s="1" t="s">
        <v>382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">
      <c r="A106" s="46"/>
      <c r="B106" s="14">
        <v>5458</v>
      </c>
      <c r="C106" s="13" t="s">
        <v>190</v>
      </c>
      <c r="D106" s="13" t="s">
        <v>15</v>
      </c>
      <c r="E106" s="57">
        <v>900</v>
      </c>
      <c r="F106" s="58">
        <v>1</v>
      </c>
      <c r="G106" s="58">
        <v>5</v>
      </c>
      <c r="H106" s="58"/>
      <c r="I106" s="58">
        <v>6</v>
      </c>
      <c r="J106" s="59">
        <v>0.66666999999999998</v>
      </c>
      <c r="K106" s="1"/>
      <c r="L106" s="1" t="s">
        <v>382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">
      <c r="A107" s="46"/>
      <c r="B107" s="14">
        <v>5514</v>
      </c>
      <c r="C107" s="13" t="s">
        <v>131</v>
      </c>
      <c r="D107" s="13" t="s">
        <v>16</v>
      </c>
      <c r="E107" s="57">
        <v>1358</v>
      </c>
      <c r="F107" s="58">
        <v>0</v>
      </c>
      <c r="G107" s="58">
        <v>9</v>
      </c>
      <c r="H107" s="58"/>
      <c r="I107" s="58">
        <v>9</v>
      </c>
      <c r="J107" s="59">
        <v>0.66274</v>
      </c>
      <c r="K107" s="1"/>
      <c r="L107" s="1" t="s">
        <v>382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">
      <c r="A108" s="46"/>
      <c r="B108" s="14">
        <v>5408</v>
      </c>
      <c r="C108" s="13" t="s">
        <v>250</v>
      </c>
      <c r="D108" s="13" t="s">
        <v>12</v>
      </c>
      <c r="E108" s="57">
        <v>1208</v>
      </c>
      <c r="F108" s="58">
        <v>1</v>
      </c>
      <c r="G108" s="58">
        <v>7</v>
      </c>
      <c r="H108" s="58"/>
      <c r="I108" s="58">
        <v>8</v>
      </c>
      <c r="J108" s="59">
        <v>0.66225000000000001</v>
      </c>
      <c r="K108" s="1"/>
      <c r="L108" s="1" t="s">
        <v>382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">
      <c r="A109" s="46"/>
      <c r="B109" s="14">
        <v>5646</v>
      </c>
      <c r="C109" s="13" t="s">
        <v>81</v>
      </c>
      <c r="D109" s="13" t="s">
        <v>13</v>
      </c>
      <c r="E109" s="57">
        <v>5868</v>
      </c>
      <c r="F109" s="58">
        <v>10</v>
      </c>
      <c r="G109" s="58">
        <v>28</v>
      </c>
      <c r="H109" s="58"/>
      <c r="I109" s="58">
        <v>38</v>
      </c>
      <c r="J109" s="59">
        <v>0.64758000000000004</v>
      </c>
      <c r="K109" s="1"/>
      <c r="L109" s="1" t="s">
        <v>382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">
      <c r="A110" s="46"/>
      <c r="B110" s="14">
        <v>5511</v>
      </c>
      <c r="C110" s="13" t="s">
        <v>114</v>
      </c>
      <c r="D110" s="13" t="s">
        <v>16</v>
      </c>
      <c r="E110" s="57">
        <v>1711</v>
      </c>
      <c r="F110" s="58">
        <v>2</v>
      </c>
      <c r="G110" s="58">
        <v>9</v>
      </c>
      <c r="H110" s="58"/>
      <c r="I110" s="58">
        <v>11</v>
      </c>
      <c r="J110" s="59">
        <v>0.64290000000000003</v>
      </c>
      <c r="K110" s="1"/>
      <c r="L110" s="1" t="s">
        <v>382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">
      <c r="A111" s="46"/>
      <c r="B111" s="14">
        <v>5939</v>
      </c>
      <c r="C111" s="13" t="s">
        <v>60</v>
      </c>
      <c r="D111" s="13" t="s">
        <v>17</v>
      </c>
      <c r="E111" s="57">
        <v>3525</v>
      </c>
      <c r="F111" s="58">
        <v>11</v>
      </c>
      <c r="G111" s="58">
        <v>11</v>
      </c>
      <c r="H111" s="58"/>
      <c r="I111" s="58">
        <v>22</v>
      </c>
      <c r="J111" s="59">
        <v>0.62411000000000005</v>
      </c>
      <c r="K111" s="1"/>
      <c r="L111" s="1" t="s">
        <v>382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">
      <c r="A112" s="46"/>
      <c r="B112" s="14">
        <v>5843</v>
      </c>
      <c r="C112" s="13" t="s">
        <v>280</v>
      </c>
      <c r="D112" s="13" t="s">
        <v>21</v>
      </c>
      <c r="E112" s="57">
        <v>812</v>
      </c>
      <c r="F112" s="58">
        <v>0</v>
      </c>
      <c r="G112" s="58">
        <v>5</v>
      </c>
      <c r="H112" s="58"/>
      <c r="I112" s="58">
        <v>5</v>
      </c>
      <c r="J112" s="59">
        <v>0.61575999999999997</v>
      </c>
      <c r="K112" s="1"/>
      <c r="L112" s="1" t="s">
        <v>382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">
      <c r="A113" s="46"/>
      <c r="B113" s="14">
        <v>5582</v>
      </c>
      <c r="C113" s="13" t="s">
        <v>71</v>
      </c>
      <c r="D113" s="13" t="s">
        <v>19</v>
      </c>
      <c r="E113" s="57">
        <v>4855</v>
      </c>
      <c r="F113" s="58">
        <v>14</v>
      </c>
      <c r="G113" s="58">
        <v>15</v>
      </c>
      <c r="H113" s="58"/>
      <c r="I113" s="58">
        <v>29</v>
      </c>
      <c r="J113" s="59">
        <v>0.59731999999999996</v>
      </c>
      <c r="K113" s="1"/>
      <c r="L113" s="1" t="s">
        <v>382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">
      <c r="A114" s="46"/>
      <c r="B114" s="14">
        <v>5653</v>
      </c>
      <c r="C114" s="13" t="s">
        <v>322</v>
      </c>
      <c r="D114" s="13" t="s">
        <v>13</v>
      </c>
      <c r="E114" s="57">
        <v>838</v>
      </c>
      <c r="F114" s="58">
        <v>0</v>
      </c>
      <c r="G114" s="58">
        <v>5</v>
      </c>
      <c r="H114" s="58"/>
      <c r="I114" s="58">
        <v>5</v>
      </c>
      <c r="J114" s="59">
        <v>0.59665999999999997</v>
      </c>
      <c r="K114" s="1"/>
      <c r="L114" s="1" t="s">
        <v>382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">
      <c r="A115" s="46"/>
      <c r="B115" s="14">
        <v>5760</v>
      </c>
      <c r="C115" s="13" t="s">
        <v>271</v>
      </c>
      <c r="D115" s="13" t="s">
        <v>17</v>
      </c>
      <c r="E115" s="57">
        <v>508</v>
      </c>
      <c r="F115" s="58">
        <v>3</v>
      </c>
      <c r="G115" s="58">
        <v>0</v>
      </c>
      <c r="H115" s="58"/>
      <c r="I115" s="58">
        <v>3</v>
      </c>
      <c r="J115" s="59">
        <v>0.59055000000000002</v>
      </c>
      <c r="K115" s="1"/>
      <c r="L115" s="1" t="s">
        <v>382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">
      <c r="A116" s="46"/>
      <c r="B116" s="14">
        <v>5931</v>
      </c>
      <c r="C116" s="13" t="s">
        <v>302</v>
      </c>
      <c r="D116" s="13" t="s">
        <v>17</v>
      </c>
      <c r="E116" s="57">
        <v>513</v>
      </c>
      <c r="F116" s="58">
        <v>3</v>
      </c>
      <c r="G116" s="58">
        <v>0</v>
      </c>
      <c r="H116" s="58"/>
      <c r="I116" s="58">
        <v>3</v>
      </c>
      <c r="J116" s="59">
        <v>0.58479999999999999</v>
      </c>
      <c r="K116" s="1"/>
      <c r="L116" s="1" t="s">
        <v>382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">
      <c r="A117" s="46"/>
      <c r="B117" s="14">
        <v>5754</v>
      </c>
      <c r="C117" s="13" t="s">
        <v>212</v>
      </c>
      <c r="D117" s="13" t="s">
        <v>17</v>
      </c>
      <c r="E117" s="57">
        <v>348</v>
      </c>
      <c r="F117" s="58">
        <v>0</v>
      </c>
      <c r="G117" s="58">
        <v>2</v>
      </c>
      <c r="H117" s="58"/>
      <c r="I117" s="58">
        <v>2</v>
      </c>
      <c r="J117" s="59">
        <v>0.57471000000000005</v>
      </c>
      <c r="K117" s="1"/>
      <c r="L117" s="1" t="s">
        <v>382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">
      <c r="A118" s="46"/>
      <c r="B118" s="14">
        <v>5553</v>
      </c>
      <c r="C118" s="13" t="s">
        <v>147</v>
      </c>
      <c r="D118" s="13" t="s">
        <v>17</v>
      </c>
      <c r="E118" s="57">
        <v>1071</v>
      </c>
      <c r="F118" s="58">
        <v>0</v>
      </c>
      <c r="G118" s="58">
        <v>6</v>
      </c>
      <c r="H118" s="58"/>
      <c r="I118" s="58">
        <v>6</v>
      </c>
      <c r="J118" s="59">
        <v>0.56022000000000005</v>
      </c>
      <c r="K118" s="1"/>
      <c r="L118" s="1" t="s">
        <v>382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">
      <c r="A119" s="46"/>
      <c r="B119" s="14">
        <v>5624</v>
      </c>
      <c r="C119" s="13" t="s">
        <v>93</v>
      </c>
      <c r="D119" s="13" t="s">
        <v>20</v>
      </c>
      <c r="E119" s="57">
        <v>11667</v>
      </c>
      <c r="F119" s="58">
        <v>23</v>
      </c>
      <c r="G119" s="58">
        <v>40</v>
      </c>
      <c r="H119" s="58"/>
      <c r="I119" s="58">
        <v>63</v>
      </c>
      <c r="J119" s="59">
        <v>0.53998000000000002</v>
      </c>
      <c r="K119" s="1"/>
      <c r="L119" s="1" t="s">
        <v>382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">
      <c r="A120" s="46"/>
      <c r="B120" s="14">
        <v>5516</v>
      </c>
      <c r="C120" s="13" t="s">
        <v>39</v>
      </c>
      <c r="D120" s="13" t="s">
        <v>16</v>
      </c>
      <c r="E120" s="57">
        <v>2790</v>
      </c>
      <c r="F120" s="58">
        <v>0</v>
      </c>
      <c r="G120" s="58">
        <v>15</v>
      </c>
      <c r="H120" s="58"/>
      <c r="I120" s="58">
        <v>15</v>
      </c>
      <c r="J120" s="59">
        <v>0.53763000000000005</v>
      </c>
      <c r="K120" s="1"/>
      <c r="L120" s="1" t="s">
        <v>382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">
      <c r="A121" s="46"/>
      <c r="B121" s="14">
        <v>5790</v>
      </c>
      <c r="C121" s="13" t="s">
        <v>231</v>
      </c>
      <c r="D121" s="13" t="s">
        <v>18</v>
      </c>
      <c r="E121" s="57">
        <v>569</v>
      </c>
      <c r="F121" s="58">
        <v>0</v>
      </c>
      <c r="G121" s="58">
        <v>3</v>
      </c>
      <c r="H121" s="58"/>
      <c r="I121" s="58">
        <v>3</v>
      </c>
      <c r="J121" s="59">
        <v>0.52724000000000004</v>
      </c>
      <c r="K121" s="1"/>
      <c r="L121" s="1" t="s">
        <v>382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">
      <c r="A122" s="46"/>
      <c r="B122" s="14">
        <v>5530</v>
      </c>
      <c r="C122" s="13" t="s">
        <v>260</v>
      </c>
      <c r="D122" s="13" t="s">
        <v>16</v>
      </c>
      <c r="E122" s="57">
        <v>576</v>
      </c>
      <c r="F122" s="58">
        <v>0</v>
      </c>
      <c r="G122" s="58">
        <v>3</v>
      </c>
      <c r="H122" s="58"/>
      <c r="I122" s="58">
        <v>3</v>
      </c>
      <c r="J122" s="59">
        <v>0.52083000000000002</v>
      </c>
      <c r="K122" s="1"/>
      <c r="L122" s="1" t="s">
        <v>382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">
      <c r="A123" s="46"/>
      <c r="B123" s="14">
        <v>5613</v>
      </c>
      <c r="C123" s="13" t="s">
        <v>78</v>
      </c>
      <c r="D123" s="13" t="s">
        <v>18</v>
      </c>
      <c r="E123" s="57">
        <v>5465</v>
      </c>
      <c r="F123" s="58">
        <v>1</v>
      </c>
      <c r="G123" s="58">
        <v>27</v>
      </c>
      <c r="H123" s="58"/>
      <c r="I123" s="58">
        <v>28</v>
      </c>
      <c r="J123" s="59">
        <v>0.51234999999999997</v>
      </c>
      <c r="K123" s="1"/>
      <c r="L123" s="1" t="s">
        <v>382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">
      <c r="A124" s="46"/>
      <c r="B124" s="14">
        <v>5621</v>
      </c>
      <c r="C124" s="13" t="s">
        <v>107</v>
      </c>
      <c r="D124" s="13" t="s">
        <v>13</v>
      </c>
      <c r="E124" s="57">
        <v>587</v>
      </c>
      <c r="F124" s="58">
        <v>0</v>
      </c>
      <c r="G124" s="58">
        <v>3</v>
      </c>
      <c r="H124" s="58"/>
      <c r="I124" s="58">
        <v>3</v>
      </c>
      <c r="J124" s="59">
        <v>0.51107000000000002</v>
      </c>
      <c r="K124" s="1"/>
      <c r="L124" s="1" t="s">
        <v>382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">
      <c r="A125" s="46"/>
      <c r="B125" s="14">
        <v>5716</v>
      </c>
      <c r="C125" s="13" t="s">
        <v>189</v>
      </c>
      <c r="D125" s="13" t="s">
        <v>14</v>
      </c>
      <c r="E125" s="57">
        <v>1772</v>
      </c>
      <c r="F125" s="58">
        <v>1</v>
      </c>
      <c r="G125" s="58">
        <v>8</v>
      </c>
      <c r="H125" s="58"/>
      <c r="I125" s="58">
        <v>9</v>
      </c>
      <c r="J125" s="59">
        <v>0.50790000000000002</v>
      </c>
      <c r="K125" s="1"/>
      <c r="L125" s="1" t="s">
        <v>382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">
      <c r="A126" s="46"/>
      <c r="B126" s="14">
        <v>5727</v>
      </c>
      <c r="C126" s="13" t="s">
        <v>42</v>
      </c>
      <c r="D126" s="13" t="s">
        <v>14</v>
      </c>
      <c r="E126" s="57">
        <v>3012</v>
      </c>
      <c r="F126" s="58">
        <v>1</v>
      </c>
      <c r="G126" s="58">
        <v>14</v>
      </c>
      <c r="H126" s="58"/>
      <c r="I126" s="58">
        <v>15</v>
      </c>
      <c r="J126" s="59">
        <v>0.49801000000000001</v>
      </c>
      <c r="K126" s="1"/>
      <c r="L126" s="1" t="s">
        <v>382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">
      <c r="A127" s="46"/>
      <c r="B127" s="14">
        <v>5714</v>
      </c>
      <c r="C127" s="13" t="s">
        <v>168</v>
      </c>
      <c r="D127" s="13" t="s">
        <v>14</v>
      </c>
      <c r="E127" s="57">
        <v>1274</v>
      </c>
      <c r="F127" s="58">
        <v>0</v>
      </c>
      <c r="G127" s="58">
        <v>6</v>
      </c>
      <c r="H127" s="58"/>
      <c r="I127" s="58">
        <v>6</v>
      </c>
      <c r="J127" s="59">
        <v>0.47095999999999999</v>
      </c>
      <c r="K127" s="1"/>
      <c r="L127" s="1" t="s">
        <v>382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">
      <c r="A128" s="46"/>
      <c r="B128" s="14">
        <v>5477</v>
      </c>
      <c r="C128" s="13" t="s">
        <v>69</v>
      </c>
      <c r="D128" s="13" t="s">
        <v>13</v>
      </c>
      <c r="E128" s="57">
        <v>4902</v>
      </c>
      <c r="F128" s="58">
        <v>1</v>
      </c>
      <c r="G128" s="58">
        <v>22</v>
      </c>
      <c r="H128" s="58"/>
      <c r="I128" s="58">
        <v>23</v>
      </c>
      <c r="J128" s="59">
        <v>0.46920000000000001</v>
      </c>
      <c r="K128" s="1"/>
      <c r="L128" s="1" t="s">
        <v>382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">
      <c r="A129" s="46"/>
      <c r="B129" s="14">
        <v>5720</v>
      </c>
      <c r="C129" s="13" t="s">
        <v>199</v>
      </c>
      <c r="D129" s="13" t="s">
        <v>14</v>
      </c>
      <c r="E129" s="57">
        <v>1071</v>
      </c>
      <c r="F129" s="58">
        <v>0</v>
      </c>
      <c r="G129" s="58">
        <v>5</v>
      </c>
      <c r="H129" s="58"/>
      <c r="I129" s="58">
        <v>5</v>
      </c>
      <c r="J129" s="59">
        <v>0.46684999999999999</v>
      </c>
      <c r="K129" s="1"/>
      <c r="L129" s="1" t="s">
        <v>382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">
      <c r="A130" s="46"/>
      <c r="B130" s="14">
        <v>5634</v>
      </c>
      <c r="C130" s="13" t="s">
        <v>51</v>
      </c>
      <c r="D130" s="13" t="s">
        <v>13</v>
      </c>
      <c r="E130" s="57">
        <v>3218</v>
      </c>
      <c r="F130" s="58">
        <v>1</v>
      </c>
      <c r="G130" s="58">
        <v>14</v>
      </c>
      <c r="H130" s="58"/>
      <c r="I130" s="58">
        <v>15</v>
      </c>
      <c r="J130" s="59">
        <v>0.46612999999999999</v>
      </c>
      <c r="K130" s="1"/>
      <c r="L130" s="1" t="s">
        <v>382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">
      <c r="A131" s="46"/>
      <c r="B131" s="14">
        <v>5643</v>
      </c>
      <c r="C131" s="13" t="s">
        <v>76</v>
      </c>
      <c r="D131" s="13" t="s">
        <v>13</v>
      </c>
      <c r="E131" s="57">
        <v>5273</v>
      </c>
      <c r="F131" s="58">
        <v>2</v>
      </c>
      <c r="G131" s="58">
        <v>22</v>
      </c>
      <c r="H131" s="58"/>
      <c r="I131" s="58">
        <v>24</v>
      </c>
      <c r="J131" s="59">
        <v>0.45515</v>
      </c>
      <c r="K131" s="1"/>
      <c r="L131" s="1" t="s">
        <v>382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">
      <c r="A132" s="46"/>
      <c r="B132" s="14">
        <v>5725</v>
      </c>
      <c r="C132" s="13" t="s">
        <v>67</v>
      </c>
      <c r="D132" s="13" t="s">
        <v>14</v>
      </c>
      <c r="E132" s="57">
        <v>4280</v>
      </c>
      <c r="F132" s="58">
        <v>0</v>
      </c>
      <c r="G132" s="58">
        <v>19</v>
      </c>
      <c r="H132" s="58"/>
      <c r="I132" s="58">
        <v>19</v>
      </c>
      <c r="J132" s="59">
        <v>0.44392999999999999</v>
      </c>
      <c r="K132" s="1"/>
      <c r="L132" s="1" t="s">
        <v>382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">
      <c r="A133" s="46"/>
      <c r="B133" s="14">
        <v>5749</v>
      </c>
      <c r="C133" s="13" t="s">
        <v>77</v>
      </c>
      <c r="D133" s="13" t="s">
        <v>17</v>
      </c>
      <c r="E133" s="57">
        <v>5442</v>
      </c>
      <c r="F133" s="58">
        <v>12</v>
      </c>
      <c r="G133" s="58">
        <v>12</v>
      </c>
      <c r="H133" s="58"/>
      <c r="I133" s="58">
        <v>24</v>
      </c>
      <c r="J133" s="59">
        <v>0.44101000000000001</v>
      </c>
      <c r="K133" s="1"/>
      <c r="L133" s="1" t="s">
        <v>382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">
      <c r="A134" s="46"/>
      <c r="B134" s="14">
        <v>5645</v>
      </c>
      <c r="C134" s="13" t="s">
        <v>276</v>
      </c>
      <c r="D134" s="13" t="s">
        <v>13</v>
      </c>
      <c r="E134" s="57">
        <v>454</v>
      </c>
      <c r="F134" s="58">
        <v>0</v>
      </c>
      <c r="G134" s="58">
        <v>2</v>
      </c>
      <c r="H134" s="58"/>
      <c r="I134" s="58">
        <v>2</v>
      </c>
      <c r="J134" s="59">
        <v>0.44052999999999998</v>
      </c>
      <c r="K134" s="1"/>
      <c r="L134" s="1" t="s">
        <v>382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">
      <c r="A135" s="46"/>
      <c r="B135" s="14">
        <v>5656</v>
      </c>
      <c r="C135" s="13" t="s">
        <v>68</v>
      </c>
      <c r="D135" s="13" t="s">
        <v>13</v>
      </c>
      <c r="E135" s="57">
        <v>4387</v>
      </c>
      <c r="F135" s="58">
        <v>1</v>
      </c>
      <c r="G135" s="58">
        <v>18</v>
      </c>
      <c r="H135" s="58"/>
      <c r="I135" s="58">
        <v>19</v>
      </c>
      <c r="J135" s="59">
        <v>0.43309999999999998</v>
      </c>
      <c r="K135" s="1"/>
      <c r="L135" s="1" t="s">
        <v>382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">
      <c r="A136" s="46"/>
      <c r="B136" s="14">
        <v>5604</v>
      </c>
      <c r="C136" s="13" t="s">
        <v>30</v>
      </c>
      <c r="D136" s="13" t="s">
        <v>18</v>
      </c>
      <c r="E136" s="57">
        <v>2088</v>
      </c>
      <c r="F136" s="58">
        <v>3</v>
      </c>
      <c r="G136" s="58">
        <v>6</v>
      </c>
      <c r="H136" s="58"/>
      <c r="I136" s="58">
        <v>9</v>
      </c>
      <c r="J136" s="59">
        <v>0.43103000000000002</v>
      </c>
      <c r="K136" s="1"/>
      <c r="L136" s="1" t="s">
        <v>382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">
      <c r="A137" s="46"/>
      <c r="B137" s="14">
        <v>5498</v>
      </c>
      <c r="C137" s="13" t="s">
        <v>36</v>
      </c>
      <c r="D137" s="13" t="s">
        <v>13</v>
      </c>
      <c r="E137" s="57">
        <v>2618</v>
      </c>
      <c r="F137" s="58">
        <v>1</v>
      </c>
      <c r="G137" s="58">
        <v>10</v>
      </c>
      <c r="H137" s="58"/>
      <c r="I137" s="58">
        <v>11</v>
      </c>
      <c r="J137" s="59">
        <v>0.42016999999999999</v>
      </c>
      <c r="K137" s="1"/>
      <c r="L137" s="1" t="s">
        <v>382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">
      <c r="A138" s="46"/>
      <c r="B138" s="14">
        <v>5481</v>
      </c>
      <c r="C138" s="13" t="s">
        <v>179</v>
      </c>
      <c r="D138" s="13" t="s">
        <v>13</v>
      </c>
      <c r="E138" s="57">
        <v>238</v>
      </c>
      <c r="F138" s="58">
        <v>1</v>
      </c>
      <c r="G138" s="58">
        <v>0</v>
      </c>
      <c r="H138" s="58"/>
      <c r="I138" s="58">
        <v>1</v>
      </c>
      <c r="J138" s="59">
        <v>0.42016999999999999</v>
      </c>
      <c r="K138" s="1"/>
      <c r="L138" s="1" t="s">
        <v>382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">
      <c r="A139" s="46"/>
      <c r="B139" s="14">
        <v>5831</v>
      </c>
      <c r="C139" s="13" t="s">
        <v>54</v>
      </c>
      <c r="D139" s="13" t="s">
        <v>15</v>
      </c>
      <c r="E139" s="57">
        <v>3435</v>
      </c>
      <c r="F139" s="58">
        <v>10</v>
      </c>
      <c r="G139" s="58">
        <v>4</v>
      </c>
      <c r="H139" s="58"/>
      <c r="I139" s="58">
        <v>14</v>
      </c>
      <c r="J139" s="59">
        <v>0.40756999999999999</v>
      </c>
      <c r="K139" s="1"/>
      <c r="L139" s="1" t="s">
        <v>382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">
      <c r="A140" s="46"/>
      <c r="B140" s="14">
        <v>5842</v>
      </c>
      <c r="C140" s="13" t="s">
        <v>279</v>
      </c>
      <c r="D140" s="13" t="s">
        <v>21</v>
      </c>
      <c r="E140" s="57">
        <v>499</v>
      </c>
      <c r="F140" s="58">
        <v>0</v>
      </c>
      <c r="G140" s="58">
        <v>2</v>
      </c>
      <c r="H140" s="58"/>
      <c r="I140" s="58">
        <v>2</v>
      </c>
      <c r="J140" s="59">
        <v>0.40079999999999999</v>
      </c>
      <c r="K140" s="1"/>
      <c r="L140" s="1" t="s">
        <v>382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">
      <c r="A141" s="46"/>
      <c r="B141" s="14">
        <v>5830</v>
      </c>
      <c r="C141" s="13" t="s">
        <v>317</v>
      </c>
      <c r="D141" s="13" t="s">
        <v>15</v>
      </c>
      <c r="E141" s="57">
        <v>524</v>
      </c>
      <c r="F141" s="58">
        <v>0</v>
      </c>
      <c r="G141" s="58">
        <v>2</v>
      </c>
      <c r="H141" s="58"/>
      <c r="I141" s="58">
        <v>2</v>
      </c>
      <c r="J141" s="59">
        <v>0.38168000000000002</v>
      </c>
      <c r="K141" s="1"/>
      <c r="L141" s="1" t="s">
        <v>382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">
      <c r="A142" s="46"/>
      <c r="B142" s="14">
        <v>5804</v>
      </c>
      <c r="C142" s="13" t="s">
        <v>210</v>
      </c>
      <c r="D142" s="13" t="s">
        <v>16</v>
      </c>
      <c r="E142" s="57">
        <v>1576</v>
      </c>
      <c r="F142" s="58">
        <v>0</v>
      </c>
      <c r="G142" s="58">
        <v>6</v>
      </c>
      <c r="H142" s="58"/>
      <c r="I142" s="58">
        <v>6</v>
      </c>
      <c r="J142" s="59">
        <v>0.38070999999999999</v>
      </c>
      <c r="K142" s="1"/>
      <c r="L142" s="1" t="s">
        <v>382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">
      <c r="A143" s="46"/>
      <c r="B143" s="14">
        <v>5860</v>
      </c>
      <c r="C143" s="13" t="s">
        <v>264</v>
      </c>
      <c r="D143" s="13" t="s">
        <v>14</v>
      </c>
      <c r="E143" s="57">
        <v>1588</v>
      </c>
      <c r="F143" s="58">
        <v>0</v>
      </c>
      <c r="G143" s="58">
        <v>6</v>
      </c>
      <c r="H143" s="58"/>
      <c r="I143" s="58">
        <v>6</v>
      </c>
      <c r="J143" s="59">
        <v>0.37783</v>
      </c>
      <c r="K143" s="1"/>
      <c r="L143" s="1" t="s">
        <v>382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">
      <c r="A144" s="46"/>
      <c r="B144" s="14">
        <v>5921</v>
      </c>
      <c r="C144" s="13" t="s">
        <v>240</v>
      </c>
      <c r="D144" s="13" t="s">
        <v>17</v>
      </c>
      <c r="E144" s="57">
        <v>269</v>
      </c>
      <c r="F144" s="58">
        <v>0</v>
      </c>
      <c r="G144" s="58">
        <v>1</v>
      </c>
      <c r="H144" s="58"/>
      <c r="I144" s="58">
        <v>1</v>
      </c>
      <c r="J144" s="59">
        <v>0.37175000000000002</v>
      </c>
      <c r="K144" s="1"/>
      <c r="L144" s="1" t="s">
        <v>382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">
      <c r="A145" s="46"/>
      <c r="B145" s="14">
        <v>5428</v>
      </c>
      <c r="C145" s="13" t="s">
        <v>35</v>
      </c>
      <c r="D145" s="13" t="s">
        <v>13</v>
      </c>
      <c r="E145" s="57">
        <v>2458</v>
      </c>
      <c r="F145" s="58">
        <v>1</v>
      </c>
      <c r="G145" s="58">
        <v>8</v>
      </c>
      <c r="H145" s="58"/>
      <c r="I145" s="58">
        <v>9</v>
      </c>
      <c r="J145" s="59">
        <v>0.36614999999999998</v>
      </c>
      <c r="K145" s="1"/>
      <c r="L145" s="1" t="s">
        <v>382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">
      <c r="A146" s="46"/>
      <c r="B146" s="14">
        <v>5654</v>
      </c>
      <c r="C146" s="13" t="s">
        <v>326</v>
      </c>
      <c r="D146" s="13" t="s">
        <v>13</v>
      </c>
      <c r="E146" s="57">
        <v>548</v>
      </c>
      <c r="F146" s="58">
        <v>1</v>
      </c>
      <c r="G146" s="58">
        <v>1</v>
      </c>
      <c r="H146" s="58"/>
      <c r="I146" s="58">
        <v>2</v>
      </c>
      <c r="J146" s="59">
        <v>0.36496000000000001</v>
      </c>
      <c r="K146" s="1"/>
      <c r="L146" s="1" t="s">
        <v>382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">
      <c r="A147" s="46"/>
      <c r="B147" s="14">
        <v>5535</v>
      </c>
      <c r="C147" s="13" t="s">
        <v>283</v>
      </c>
      <c r="D147" s="13" t="s">
        <v>16</v>
      </c>
      <c r="E147" s="57">
        <v>837</v>
      </c>
      <c r="F147" s="58">
        <v>2</v>
      </c>
      <c r="G147" s="58">
        <v>1</v>
      </c>
      <c r="H147" s="58"/>
      <c r="I147" s="58">
        <v>3</v>
      </c>
      <c r="J147" s="59">
        <v>0.35842000000000002</v>
      </c>
      <c r="K147" s="1"/>
      <c r="L147" s="1" t="s">
        <v>382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">
      <c r="A148" s="46"/>
      <c r="B148" s="14">
        <v>5533</v>
      </c>
      <c r="C148" s="13" t="s">
        <v>265</v>
      </c>
      <c r="D148" s="13" t="s">
        <v>16</v>
      </c>
      <c r="E148" s="57">
        <v>850</v>
      </c>
      <c r="F148" s="58">
        <v>1</v>
      </c>
      <c r="G148" s="58">
        <v>2</v>
      </c>
      <c r="H148" s="58"/>
      <c r="I148" s="58">
        <v>3</v>
      </c>
      <c r="J148" s="59">
        <v>0.35293999999999998</v>
      </c>
      <c r="K148" s="1"/>
      <c r="L148" s="1" t="s">
        <v>382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">
      <c r="A149" s="46"/>
      <c r="B149" s="14">
        <v>5715</v>
      </c>
      <c r="C149" s="13" t="s">
        <v>182</v>
      </c>
      <c r="D149" s="13" t="s">
        <v>14</v>
      </c>
      <c r="E149" s="57">
        <v>1143</v>
      </c>
      <c r="F149" s="58">
        <v>2</v>
      </c>
      <c r="G149" s="58">
        <v>2</v>
      </c>
      <c r="H149" s="58"/>
      <c r="I149" s="58">
        <v>4</v>
      </c>
      <c r="J149" s="59">
        <v>0.34995999999999999</v>
      </c>
      <c r="K149" s="1"/>
      <c r="L149" s="1" t="s">
        <v>382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">
      <c r="A150" s="46"/>
      <c r="B150" s="14">
        <v>5520</v>
      </c>
      <c r="C150" s="13" t="s">
        <v>187</v>
      </c>
      <c r="D150" s="13" t="s">
        <v>16</v>
      </c>
      <c r="E150" s="57">
        <v>1148</v>
      </c>
      <c r="F150" s="58">
        <v>2</v>
      </c>
      <c r="G150" s="58">
        <v>2</v>
      </c>
      <c r="H150" s="58"/>
      <c r="I150" s="58">
        <v>4</v>
      </c>
      <c r="J150" s="59">
        <v>0.34843000000000002</v>
      </c>
      <c r="K150" s="1"/>
      <c r="L150" s="1" t="s">
        <v>382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">
      <c r="A151" s="46"/>
      <c r="B151" s="14">
        <v>5495</v>
      </c>
      <c r="C151" s="13" t="s">
        <v>52</v>
      </c>
      <c r="D151" s="13" t="s">
        <v>16</v>
      </c>
      <c r="E151" s="57">
        <v>3177</v>
      </c>
      <c r="F151" s="58">
        <v>0</v>
      </c>
      <c r="G151" s="58">
        <v>11</v>
      </c>
      <c r="H151" s="58"/>
      <c r="I151" s="58">
        <v>11</v>
      </c>
      <c r="J151" s="59">
        <v>0.34623999999999999</v>
      </c>
      <c r="K151" s="1"/>
      <c r="L151" s="1" t="s">
        <v>382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">
      <c r="A152" s="46"/>
      <c r="B152" s="14">
        <v>5633</v>
      </c>
      <c r="C152" s="13" t="s">
        <v>44</v>
      </c>
      <c r="D152" s="13" t="s">
        <v>13</v>
      </c>
      <c r="E152" s="57">
        <v>3004</v>
      </c>
      <c r="F152" s="58">
        <v>1</v>
      </c>
      <c r="G152" s="58">
        <v>9</v>
      </c>
      <c r="H152" s="58"/>
      <c r="I152" s="58">
        <v>10</v>
      </c>
      <c r="J152" s="59">
        <v>0.33289000000000002</v>
      </c>
      <c r="K152" s="1"/>
      <c r="L152" s="1" t="s">
        <v>382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">
      <c r="A153" s="46"/>
      <c r="B153" s="14">
        <v>5652</v>
      </c>
      <c r="C153" s="13" t="s">
        <v>316</v>
      </c>
      <c r="D153" s="13" t="s">
        <v>13</v>
      </c>
      <c r="E153" s="57">
        <v>602</v>
      </c>
      <c r="F153" s="58">
        <v>0</v>
      </c>
      <c r="G153" s="58">
        <v>2</v>
      </c>
      <c r="H153" s="58"/>
      <c r="I153" s="58">
        <v>2</v>
      </c>
      <c r="J153" s="59">
        <v>0.33223000000000003</v>
      </c>
      <c r="K153" s="1"/>
      <c r="L153" s="1" t="s">
        <v>382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">
      <c r="A154" s="46"/>
      <c r="B154" s="14">
        <v>5482</v>
      </c>
      <c r="C154" s="13" t="s">
        <v>184</v>
      </c>
      <c r="D154" s="13" t="s">
        <v>13</v>
      </c>
      <c r="E154" s="57">
        <v>1211</v>
      </c>
      <c r="F154" s="58">
        <v>1</v>
      </c>
      <c r="G154" s="58">
        <v>3</v>
      </c>
      <c r="H154" s="58"/>
      <c r="I154" s="58">
        <v>4</v>
      </c>
      <c r="J154" s="59">
        <v>0.33030999999999999</v>
      </c>
      <c r="K154" s="1"/>
      <c r="L154" s="1" t="s">
        <v>382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">
      <c r="A155" s="46"/>
      <c r="B155" s="14">
        <v>5523</v>
      </c>
      <c r="C155" s="13" t="s">
        <v>37</v>
      </c>
      <c r="D155" s="13" t="s">
        <v>16</v>
      </c>
      <c r="E155" s="57">
        <v>2731</v>
      </c>
      <c r="F155" s="58">
        <v>0</v>
      </c>
      <c r="G155" s="58">
        <v>9</v>
      </c>
      <c r="H155" s="58"/>
      <c r="I155" s="58">
        <v>9</v>
      </c>
      <c r="J155" s="59">
        <v>0.32955000000000001</v>
      </c>
      <c r="K155" s="1"/>
      <c r="L155" s="1" t="s">
        <v>382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">
      <c r="A156" s="46"/>
      <c r="B156" s="14">
        <v>5855</v>
      </c>
      <c r="C156" s="13" t="s">
        <v>183</v>
      </c>
      <c r="D156" s="13" t="s">
        <v>14</v>
      </c>
      <c r="E156" s="57">
        <v>623</v>
      </c>
      <c r="F156" s="58">
        <v>0</v>
      </c>
      <c r="G156" s="58">
        <v>2</v>
      </c>
      <c r="H156" s="58"/>
      <c r="I156" s="58">
        <v>2</v>
      </c>
      <c r="J156" s="59">
        <v>0.32102999999999998</v>
      </c>
      <c r="K156" s="1"/>
      <c r="L156" s="1" t="s">
        <v>382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">
      <c r="A157" s="46"/>
      <c r="B157" s="14">
        <v>5431</v>
      </c>
      <c r="C157" s="13" t="s">
        <v>239</v>
      </c>
      <c r="D157" s="13" t="s">
        <v>13</v>
      </c>
      <c r="E157" s="57">
        <v>324</v>
      </c>
      <c r="F157" s="58">
        <v>0</v>
      </c>
      <c r="G157" s="58">
        <v>1</v>
      </c>
      <c r="H157" s="58"/>
      <c r="I157" s="58">
        <v>1</v>
      </c>
      <c r="J157" s="59">
        <v>0.30864000000000003</v>
      </c>
      <c r="K157" s="1"/>
      <c r="L157" s="1" t="s">
        <v>382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">
      <c r="A158" s="46"/>
      <c r="B158" s="14">
        <v>5581</v>
      </c>
      <c r="C158" s="13" t="s">
        <v>65</v>
      </c>
      <c r="D158" s="13" t="s">
        <v>18</v>
      </c>
      <c r="E158" s="57">
        <v>3922</v>
      </c>
      <c r="F158" s="58">
        <v>4</v>
      </c>
      <c r="G158" s="58">
        <v>8</v>
      </c>
      <c r="H158" s="58"/>
      <c r="I158" s="58">
        <v>12</v>
      </c>
      <c r="J158" s="59">
        <v>0.30597000000000002</v>
      </c>
      <c r="K158" s="1"/>
      <c r="L158" s="1" t="s">
        <v>382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">
      <c r="A159" s="46"/>
      <c r="B159" s="14">
        <v>5708</v>
      </c>
      <c r="C159" s="13" t="s">
        <v>151</v>
      </c>
      <c r="D159" s="13" t="s">
        <v>14</v>
      </c>
      <c r="E159" s="57">
        <v>982</v>
      </c>
      <c r="F159" s="58">
        <v>0</v>
      </c>
      <c r="G159" s="58">
        <v>3</v>
      </c>
      <c r="H159" s="58"/>
      <c r="I159" s="58">
        <v>3</v>
      </c>
      <c r="J159" s="59">
        <v>0.30549999999999999</v>
      </c>
      <c r="K159" s="1"/>
      <c r="L159" s="1" t="s">
        <v>382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">
      <c r="A160" s="46"/>
      <c r="B160" s="14">
        <v>5883</v>
      </c>
      <c r="C160" s="13" t="s">
        <v>33</v>
      </c>
      <c r="D160" s="13" t="s">
        <v>21</v>
      </c>
      <c r="E160" s="57">
        <v>2322</v>
      </c>
      <c r="F160" s="58">
        <v>0</v>
      </c>
      <c r="G160" s="58">
        <v>7</v>
      </c>
      <c r="H160" s="58"/>
      <c r="I160" s="58">
        <v>7</v>
      </c>
      <c r="J160" s="59">
        <v>0.30146000000000001</v>
      </c>
      <c r="K160" s="1"/>
      <c r="L160" s="1" t="s">
        <v>382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">
      <c r="A161" s="46"/>
      <c r="B161" s="14">
        <v>5704</v>
      </c>
      <c r="C161" s="13" t="s">
        <v>120</v>
      </c>
      <c r="D161" s="13" t="s">
        <v>14</v>
      </c>
      <c r="E161" s="57">
        <v>2041</v>
      </c>
      <c r="F161" s="58">
        <v>0</v>
      </c>
      <c r="G161" s="58">
        <v>6</v>
      </c>
      <c r="H161" s="58"/>
      <c r="I161" s="58">
        <v>6</v>
      </c>
      <c r="J161" s="59">
        <v>0.29397000000000001</v>
      </c>
      <c r="K161" s="1"/>
      <c r="L161" s="1" t="s">
        <v>382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">
      <c r="A162" s="46"/>
      <c r="B162" s="14">
        <v>5731</v>
      </c>
      <c r="C162" s="13" t="s">
        <v>221</v>
      </c>
      <c r="D162" s="13" t="s">
        <v>14</v>
      </c>
      <c r="E162" s="57">
        <v>1374</v>
      </c>
      <c r="F162" s="58">
        <v>0</v>
      </c>
      <c r="G162" s="58">
        <v>4</v>
      </c>
      <c r="H162" s="58"/>
      <c r="I162" s="58">
        <v>4</v>
      </c>
      <c r="J162" s="59">
        <v>0.29111999999999999</v>
      </c>
      <c r="K162" s="1"/>
      <c r="L162" s="1" t="s">
        <v>382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">
      <c r="A163" s="46"/>
      <c r="B163" s="14">
        <v>5859</v>
      </c>
      <c r="C163" s="13" t="s">
        <v>40</v>
      </c>
      <c r="D163" s="13" t="s">
        <v>14</v>
      </c>
      <c r="E163" s="57">
        <v>2749</v>
      </c>
      <c r="F163" s="58">
        <v>4</v>
      </c>
      <c r="G163" s="58">
        <v>4</v>
      </c>
      <c r="H163" s="58"/>
      <c r="I163" s="58">
        <v>8</v>
      </c>
      <c r="J163" s="59">
        <v>0.29100999999999999</v>
      </c>
      <c r="K163" s="1"/>
      <c r="L163" s="1" t="s">
        <v>382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">
      <c r="A164" s="46"/>
      <c r="B164" s="14">
        <v>5480</v>
      </c>
      <c r="C164" s="13" t="s">
        <v>175</v>
      </c>
      <c r="D164" s="13" t="s">
        <v>16</v>
      </c>
      <c r="E164" s="57">
        <v>1099</v>
      </c>
      <c r="F164" s="58">
        <v>0</v>
      </c>
      <c r="G164" s="58">
        <v>3</v>
      </c>
      <c r="H164" s="58"/>
      <c r="I164" s="58">
        <v>3</v>
      </c>
      <c r="J164" s="59">
        <v>0.27298</v>
      </c>
      <c r="K164" s="1"/>
      <c r="L164" s="1" t="s">
        <v>382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">
      <c r="A165" s="46"/>
      <c r="B165" s="14">
        <v>5587</v>
      </c>
      <c r="C165" s="13" t="s">
        <v>91</v>
      </c>
      <c r="D165" s="13" t="s">
        <v>19</v>
      </c>
      <c r="E165" s="57">
        <v>9543</v>
      </c>
      <c r="F165" s="58">
        <v>4</v>
      </c>
      <c r="G165" s="58">
        <v>22</v>
      </c>
      <c r="H165" s="58"/>
      <c r="I165" s="58">
        <v>26</v>
      </c>
      <c r="J165" s="59">
        <v>0.27245000000000003</v>
      </c>
      <c r="K165" s="1"/>
      <c r="L165" s="1" t="s">
        <v>382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">
      <c r="A166" s="46"/>
      <c r="B166" s="14">
        <v>5631</v>
      </c>
      <c r="C166" s="13" t="s">
        <v>177</v>
      </c>
      <c r="D166" s="13" t="s">
        <v>13</v>
      </c>
      <c r="E166" s="57">
        <v>742</v>
      </c>
      <c r="F166" s="58">
        <v>0</v>
      </c>
      <c r="G166" s="58">
        <v>2</v>
      </c>
      <c r="H166" s="58"/>
      <c r="I166" s="58">
        <v>2</v>
      </c>
      <c r="J166" s="59">
        <v>0.26954</v>
      </c>
      <c r="K166" s="1"/>
      <c r="L166" s="1" t="s">
        <v>382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">
      <c r="A167" s="46"/>
      <c r="B167" s="14">
        <v>5456</v>
      </c>
      <c r="C167" s="13" t="s">
        <v>173</v>
      </c>
      <c r="D167" s="13" t="s">
        <v>15</v>
      </c>
      <c r="E167" s="57">
        <v>1885</v>
      </c>
      <c r="F167" s="58">
        <v>0</v>
      </c>
      <c r="G167" s="58">
        <v>5</v>
      </c>
      <c r="H167" s="58"/>
      <c r="I167" s="58">
        <v>5</v>
      </c>
      <c r="J167" s="59">
        <v>0.26524999999999999</v>
      </c>
      <c r="K167" s="1"/>
      <c r="L167" s="1" t="s">
        <v>382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">
      <c r="A168" s="46"/>
      <c r="B168" s="14">
        <v>5914</v>
      </c>
      <c r="C168" s="13" t="s">
        <v>185</v>
      </c>
      <c r="D168" s="13" t="s">
        <v>17</v>
      </c>
      <c r="E168" s="57">
        <v>381</v>
      </c>
      <c r="F168" s="58">
        <v>1</v>
      </c>
      <c r="G168" s="58">
        <v>0</v>
      </c>
      <c r="H168" s="58"/>
      <c r="I168" s="58">
        <v>1</v>
      </c>
      <c r="J168" s="59">
        <v>0.26246999999999998</v>
      </c>
      <c r="K168" s="1"/>
      <c r="L168" s="1" t="s">
        <v>382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">
      <c r="A169" s="46"/>
      <c r="B169" s="14">
        <v>5610</v>
      </c>
      <c r="C169" s="13" t="s">
        <v>287</v>
      </c>
      <c r="D169" s="13" t="s">
        <v>18</v>
      </c>
      <c r="E169" s="57">
        <v>389</v>
      </c>
      <c r="F169" s="58">
        <v>0</v>
      </c>
      <c r="G169" s="58">
        <v>1</v>
      </c>
      <c r="H169" s="58"/>
      <c r="I169" s="58">
        <v>1</v>
      </c>
      <c r="J169" s="59">
        <v>0.25707000000000002</v>
      </c>
      <c r="K169" s="1"/>
      <c r="L169" s="1" t="s">
        <v>382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">
      <c r="A170" s="46"/>
      <c r="B170" s="14">
        <v>5501</v>
      </c>
      <c r="C170" s="13" t="s">
        <v>293</v>
      </c>
      <c r="D170" s="13" t="s">
        <v>16</v>
      </c>
      <c r="E170" s="57">
        <v>1225</v>
      </c>
      <c r="F170" s="58">
        <v>0</v>
      </c>
      <c r="G170" s="58">
        <v>3</v>
      </c>
      <c r="H170" s="58"/>
      <c r="I170" s="58">
        <v>3</v>
      </c>
      <c r="J170" s="59">
        <v>0.24490000000000001</v>
      </c>
      <c r="K170" s="1"/>
      <c r="L170" s="1" t="s">
        <v>382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">
      <c r="A171" s="46"/>
      <c r="B171" s="14">
        <v>5723</v>
      </c>
      <c r="C171" s="13" t="s">
        <v>31</v>
      </c>
      <c r="D171" s="13" t="s">
        <v>14</v>
      </c>
      <c r="E171" s="57">
        <v>2163</v>
      </c>
      <c r="F171" s="58">
        <v>0</v>
      </c>
      <c r="G171" s="58">
        <v>5</v>
      </c>
      <c r="H171" s="58"/>
      <c r="I171" s="58">
        <v>5</v>
      </c>
      <c r="J171" s="59">
        <v>0.23116</v>
      </c>
      <c r="K171" s="1"/>
      <c r="L171" s="1" t="s">
        <v>382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">
      <c r="A172" s="46"/>
      <c r="B172" s="14">
        <v>5555</v>
      </c>
      <c r="C172" s="13" t="s">
        <v>167</v>
      </c>
      <c r="D172" s="13" t="s">
        <v>17</v>
      </c>
      <c r="E172" s="57">
        <v>438</v>
      </c>
      <c r="F172" s="58">
        <v>1</v>
      </c>
      <c r="G172" s="58">
        <v>0</v>
      </c>
      <c r="H172" s="58"/>
      <c r="I172" s="58">
        <v>1</v>
      </c>
      <c r="J172" s="59">
        <v>0.22831000000000001</v>
      </c>
      <c r="K172" s="1"/>
      <c r="L172" s="1" t="s">
        <v>382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">
      <c r="A173" s="46"/>
      <c r="B173" s="14">
        <v>5926</v>
      </c>
      <c r="C173" s="13" t="s">
        <v>267</v>
      </c>
      <c r="D173" s="13" t="s">
        <v>17</v>
      </c>
      <c r="E173" s="57">
        <v>877</v>
      </c>
      <c r="F173" s="58">
        <v>2</v>
      </c>
      <c r="G173" s="58">
        <v>0</v>
      </c>
      <c r="H173" s="58"/>
      <c r="I173" s="58">
        <v>2</v>
      </c>
      <c r="J173" s="59">
        <v>0.22805</v>
      </c>
      <c r="K173" s="1"/>
      <c r="L173" s="1" t="s">
        <v>382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">
      <c r="A174" s="46"/>
      <c r="B174" s="14">
        <v>5632</v>
      </c>
      <c r="C174" s="13" t="s">
        <v>178</v>
      </c>
      <c r="D174" s="13" t="s">
        <v>13</v>
      </c>
      <c r="E174" s="57">
        <v>1837</v>
      </c>
      <c r="F174" s="58">
        <v>2</v>
      </c>
      <c r="G174" s="58">
        <v>2</v>
      </c>
      <c r="H174" s="58"/>
      <c r="I174" s="58">
        <v>4</v>
      </c>
      <c r="J174" s="59">
        <v>0.21775</v>
      </c>
      <c r="K174" s="1"/>
      <c r="L174" s="1" t="s">
        <v>382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">
      <c r="A175" s="46"/>
      <c r="B175" s="14">
        <v>5559</v>
      </c>
      <c r="C175" s="13" t="s">
        <v>196</v>
      </c>
      <c r="D175" s="13" t="s">
        <v>17</v>
      </c>
      <c r="E175" s="57">
        <v>464</v>
      </c>
      <c r="F175" s="58">
        <v>0</v>
      </c>
      <c r="G175" s="58">
        <v>1</v>
      </c>
      <c r="H175" s="58"/>
      <c r="I175" s="58">
        <v>1</v>
      </c>
      <c r="J175" s="59">
        <v>0.21551999999999999</v>
      </c>
      <c r="K175" s="1"/>
      <c r="L175" s="1" t="s">
        <v>382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">
      <c r="A176" s="46"/>
      <c r="B176" s="14">
        <v>5730</v>
      </c>
      <c r="C176" s="13" t="s">
        <v>300</v>
      </c>
      <c r="D176" s="13" t="s">
        <v>14</v>
      </c>
      <c r="E176" s="57">
        <v>1428</v>
      </c>
      <c r="F176" s="58">
        <v>0</v>
      </c>
      <c r="G176" s="58">
        <v>3</v>
      </c>
      <c r="H176" s="58"/>
      <c r="I176" s="58">
        <v>3</v>
      </c>
      <c r="J176" s="59">
        <v>0.21007999999999999</v>
      </c>
      <c r="K176" s="1"/>
      <c r="L176" s="1" t="s">
        <v>382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">
      <c r="A177" s="46"/>
      <c r="B177" s="14">
        <v>5693</v>
      </c>
      <c r="C177" s="13" t="s">
        <v>43</v>
      </c>
      <c r="D177" s="13" t="s">
        <v>16</v>
      </c>
      <c r="E177" s="57">
        <v>2861</v>
      </c>
      <c r="F177" s="58">
        <v>0</v>
      </c>
      <c r="G177" s="58">
        <v>6</v>
      </c>
      <c r="H177" s="58"/>
      <c r="I177" s="58">
        <v>6</v>
      </c>
      <c r="J177" s="59">
        <v>0.20971999999999999</v>
      </c>
      <c r="K177" s="1"/>
      <c r="L177" s="1" t="s">
        <v>382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">
      <c r="A178" s="46"/>
      <c r="B178" s="14">
        <v>5882</v>
      </c>
      <c r="C178" s="13" t="s">
        <v>49</v>
      </c>
      <c r="D178" s="13" t="s">
        <v>21</v>
      </c>
      <c r="E178" s="57">
        <v>3340</v>
      </c>
      <c r="F178" s="58">
        <v>1</v>
      </c>
      <c r="G178" s="58">
        <v>6</v>
      </c>
      <c r="H178" s="58"/>
      <c r="I178" s="58">
        <v>7</v>
      </c>
      <c r="J178" s="59">
        <v>0.20957999999999999</v>
      </c>
      <c r="K178" s="1"/>
      <c r="L178" s="1" t="s">
        <v>382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">
      <c r="A179" s="46"/>
      <c r="B179" s="14">
        <v>5499</v>
      </c>
      <c r="C179" s="13" t="s">
        <v>289</v>
      </c>
      <c r="D179" s="13" t="s">
        <v>13</v>
      </c>
      <c r="E179" s="57">
        <v>480</v>
      </c>
      <c r="F179" s="58">
        <v>1</v>
      </c>
      <c r="G179" s="58">
        <v>0</v>
      </c>
      <c r="H179" s="58"/>
      <c r="I179" s="58">
        <v>1</v>
      </c>
      <c r="J179" s="59">
        <v>0.20832999999999999</v>
      </c>
      <c r="K179" s="1"/>
      <c r="L179" s="1" t="s">
        <v>382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">
      <c r="A180" s="46"/>
      <c r="B180" s="14">
        <v>5857</v>
      </c>
      <c r="C180" s="13" t="s">
        <v>197</v>
      </c>
      <c r="D180" s="13" t="s">
        <v>14</v>
      </c>
      <c r="E180" s="57">
        <v>1441</v>
      </c>
      <c r="F180" s="58">
        <v>0</v>
      </c>
      <c r="G180" s="58">
        <v>3</v>
      </c>
      <c r="H180" s="58"/>
      <c r="I180" s="58">
        <v>3</v>
      </c>
      <c r="J180" s="59">
        <v>0.20818999999999999</v>
      </c>
      <c r="K180" s="1"/>
      <c r="L180" s="1" t="s">
        <v>382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">
      <c r="A181" s="46"/>
      <c r="B181" s="14">
        <v>5756</v>
      </c>
      <c r="C181" s="13" t="s">
        <v>242</v>
      </c>
      <c r="D181" s="13" t="s">
        <v>17</v>
      </c>
      <c r="E181" s="57">
        <v>489</v>
      </c>
      <c r="F181" s="58">
        <v>1</v>
      </c>
      <c r="G181" s="58">
        <v>0</v>
      </c>
      <c r="H181" s="58"/>
      <c r="I181" s="58">
        <v>1</v>
      </c>
      <c r="J181" s="59">
        <v>0.20449999999999999</v>
      </c>
      <c r="K181" s="1"/>
      <c r="L181" s="1" t="s">
        <v>382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">
      <c r="A182" s="46"/>
      <c r="B182" s="14">
        <v>5607</v>
      </c>
      <c r="C182" s="13" t="s">
        <v>46</v>
      </c>
      <c r="D182" s="13" t="s">
        <v>18</v>
      </c>
      <c r="E182" s="57">
        <v>2976</v>
      </c>
      <c r="F182" s="58">
        <v>3</v>
      </c>
      <c r="G182" s="58">
        <v>3</v>
      </c>
      <c r="H182" s="58"/>
      <c r="I182" s="58">
        <v>6</v>
      </c>
      <c r="J182" s="59">
        <v>0.20161000000000001</v>
      </c>
      <c r="K182" s="1"/>
      <c r="L182" s="1" t="s">
        <v>382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">
      <c r="A183" s="46"/>
      <c r="B183" s="14">
        <v>5785</v>
      </c>
      <c r="C183" s="13" t="s">
        <v>166</v>
      </c>
      <c r="D183" s="13" t="s">
        <v>15</v>
      </c>
      <c r="E183" s="57">
        <v>499</v>
      </c>
      <c r="F183" s="58">
        <v>1</v>
      </c>
      <c r="G183" s="58">
        <v>0</v>
      </c>
      <c r="H183" s="58"/>
      <c r="I183" s="58">
        <v>1</v>
      </c>
      <c r="J183" s="59">
        <v>0.20039999999999999</v>
      </c>
      <c r="K183" s="1"/>
      <c r="L183" s="1" t="s">
        <v>382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">
      <c r="A184" s="46"/>
      <c r="B184" s="14">
        <v>5798</v>
      </c>
      <c r="C184" s="13" t="s">
        <v>277</v>
      </c>
      <c r="D184" s="13" t="s">
        <v>15</v>
      </c>
      <c r="E184" s="57">
        <v>529</v>
      </c>
      <c r="F184" s="58">
        <v>1</v>
      </c>
      <c r="G184" s="58">
        <v>0</v>
      </c>
      <c r="H184" s="58"/>
      <c r="I184" s="58">
        <v>1</v>
      </c>
      <c r="J184" s="59">
        <v>0.18904000000000001</v>
      </c>
      <c r="K184" s="1"/>
      <c r="L184" s="1" t="s">
        <v>382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">
      <c r="A185" s="46"/>
      <c r="B185" s="14">
        <v>5592</v>
      </c>
      <c r="C185" s="13" t="s">
        <v>59</v>
      </c>
      <c r="D185" s="13" t="s">
        <v>19</v>
      </c>
      <c r="E185" s="57">
        <v>4325</v>
      </c>
      <c r="F185" s="58">
        <v>6</v>
      </c>
      <c r="G185" s="58">
        <v>2</v>
      </c>
      <c r="H185" s="58"/>
      <c r="I185" s="58">
        <v>8</v>
      </c>
      <c r="J185" s="59">
        <v>0.18497</v>
      </c>
      <c r="K185" s="1"/>
      <c r="L185" s="1" t="s">
        <v>382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">
      <c r="A186" s="46"/>
      <c r="B186" s="14">
        <v>5486</v>
      </c>
      <c r="C186" s="13" t="s">
        <v>224</v>
      </c>
      <c r="D186" s="13" t="s">
        <v>13</v>
      </c>
      <c r="E186" s="57">
        <v>1096</v>
      </c>
      <c r="F186" s="58">
        <v>0</v>
      </c>
      <c r="G186" s="58">
        <v>2</v>
      </c>
      <c r="H186" s="58"/>
      <c r="I186" s="58">
        <v>2</v>
      </c>
      <c r="J186" s="59">
        <v>0.18248</v>
      </c>
      <c r="K186" s="1"/>
      <c r="L186" s="1" t="s">
        <v>382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">
      <c r="A187" s="46"/>
      <c r="B187" s="14">
        <v>5799</v>
      </c>
      <c r="C187" s="13" t="s">
        <v>29</v>
      </c>
      <c r="D187" s="13" t="s">
        <v>18</v>
      </c>
      <c r="E187" s="57">
        <v>2228</v>
      </c>
      <c r="F187" s="58">
        <v>0</v>
      </c>
      <c r="G187" s="58">
        <v>4</v>
      </c>
      <c r="H187" s="58"/>
      <c r="I187" s="58">
        <v>4</v>
      </c>
      <c r="J187" s="59">
        <v>0.17953</v>
      </c>
      <c r="K187" s="1"/>
      <c r="L187" s="1" t="s">
        <v>382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">
      <c r="A188" s="46"/>
      <c r="B188" s="14">
        <v>5479</v>
      </c>
      <c r="C188" s="13" t="s">
        <v>171</v>
      </c>
      <c r="D188" s="13" t="s">
        <v>13</v>
      </c>
      <c r="E188" s="57">
        <v>561</v>
      </c>
      <c r="F188" s="58">
        <v>0</v>
      </c>
      <c r="G188" s="58">
        <v>1</v>
      </c>
      <c r="H188" s="58"/>
      <c r="I188" s="58">
        <v>1</v>
      </c>
      <c r="J188" s="59">
        <v>0.17824999999999999</v>
      </c>
      <c r="K188" s="1"/>
      <c r="L188" s="1" t="s">
        <v>382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">
      <c r="A189" s="46"/>
      <c r="B189" s="14">
        <v>5423</v>
      </c>
      <c r="C189" s="13" t="s">
        <v>116</v>
      </c>
      <c r="D189" s="13" t="s">
        <v>13</v>
      </c>
      <c r="E189" s="57">
        <v>579</v>
      </c>
      <c r="F189" s="58">
        <v>0</v>
      </c>
      <c r="G189" s="58">
        <v>1</v>
      </c>
      <c r="H189" s="58"/>
      <c r="I189" s="58">
        <v>1</v>
      </c>
      <c r="J189" s="59">
        <v>0.17271</v>
      </c>
      <c r="K189" s="1"/>
      <c r="L189" s="1" t="s">
        <v>382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">
      <c r="A190" s="46"/>
      <c r="B190" s="14">
        <v>5763</v>
      </c>
      <c r="C190" s="13" t="s">
        <v>306</v>
      </c>
      <c r="D190" s="13" t="s">
        <v>17</v>
      </c>
      <c r="E190" s="57">
        <v>583</v>
      </c>
      <c r="F190" s="58">
        <v>1</v>
      </c>
      <c r="G190" s="58">
        <v>0</v>
      </c>
      <c r="H190" s="58"/>
      <c r="I190" s="58">
        <v>1</v>
      </c>
      <c r="J190" s="59">
        <v>0.17152999999999999</v>
      </c>
      <c r="K190" s="1"/>
      <c r="L190" s="1" t="s">
        <v>382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">
      <c r="A191" s="46"/>
      <c r="B191" s="14">
        <v>5702</v>
      </c>
      <c r="C191" s="13" t="s">
        <v>47</v>
      </c>
      <c r="D191" s="13" t="s">
        <v>14</v>
      </c>
      <c r="E191" s="57">
        <v>2968</v>
      </c>
      <c r="F191" s="58">
        <v>1</v>
      </c>
      <c r="G191" s="58">
        <v>4</v>
      </c>
      <c r="H191" s="58"/>
      <c r="I191" s="58">
        <v>5</v>
      </c>
      <c r="J191" s="59">
        <v>0.16846</v>
      </c>
      <c r="K191" s="1"/>
      <c r="L191" s="1" t="s">
        <v>382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">
      <c r="A192" s="46"/>
      <c r="B192" s="14">
        <v>5521</v>
      </c>
      <c r="C192" s="13" t="s">
        <v>188</v>
      </c>
      <c r="D192" s="13" t="s">
        <v>16</v>
      </c>
      <c r="E192" s="57">
        <v>1189</v>
      </c>
      <c r="F192" s="58">
        <v>2</v>
      </c>
      <c r="G192" s="58">
        <v>0</v>
      </c>
      <c r="H192" s="58"/>
      <c r="I192" s="58">
        <v>2</v>
      </c>
      <c r="J192" s="59">
        <v>0.16821</v>
      </c>
      <c r="K192" s="1"/>
      <c r="L192" s="1" t="s">
        <v>382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">
      <c r="A193" s="46"/>
      <c r="B193" s="14">
        <v>5711</v>
      </c>
      <c r="C193" s="13" t="s">
        <v>48</v>
      </c>
      <c r="D193" s="13" t="s">
        <v>14</v>
      </c>
      <c r="E193" s="57">
        <v>2987</v>
      </c>
      <c r="F193" s="58">
        <v>3</v>
      </c>
      <c r="G193" s="58">
        <v>2</v>
      </c>
      <c r="H193" s="58"/>
      <c r="I193" s="58">
        <v>5</v>
      </c>
      <c r="J193" s="59">
        <v>0.16739000000000001</v>
      </c>
      <c r="K193" s="1"/>
      <c r="L193" s="1" t="s">
        <v>382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">
      <c r="A194" s="46"/>
      <c r="B194" s="14">
        <v>5692</v>
      </c>
      <c r="C194" s="13" t="s">
        <v>320</v>
      </c>
      <c r="D194" s="13" t="s">
        <v>15</v>
      </c>
      <c r="E194" s="57">
        <v>622</v>
      </c>
      <c r="F194" s="58">
        <v>1</v>
      </c>
      <c r="G194" s="58">
        <v>0</v>
      </c>
      <c r="H194" s="58"/>
      <c r="I194" s="58">
        <v>1</v>
      </c>
      <c r="J194" s="59">
        <v>0.16077</v>
      </c>
      <c r="K194" s="1"/>
      <c r="L194" s="1" t="s">
        <v>382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">
      <c r="A195" s="46"/>
      <c r="B195" s="14">
        <v>5537</v>
      </c>
      <c r="C195" s="13" t="s">
        <v>314</v>
      </c>
      <c r="D195" s="13" t="s">
        <v>16</v>
      </c>
      <c r="E195" s="57">
        <v>1307</v>
      </c>
      <c r="F195" s="58">
        <v>0</v>
      </c>
      <c r="G195" s="58">
        <v>2</v>
      </c>
      <c r="H195" s="58"/>
      <c r="I195" s="58">
        <v>2</v>
      </c>
      <c r="J195" s="59">
        <v>0.15301999999999999</v>
      </c>
      <c r="K195" s="1"/>
      <c r="L195" s="1" t="s">
        <v>382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">
      <c r="A196" s="46"/>
      <c r="B196" s="14">
        <v>5503</v>
      </c>
      <c r="C196" s="13" t="s">
        <v>321</v>
      </c>
      <c r="D196" s="13" t="s">
        <v>16</v>
      </c>
      <c r="E196" s="57">
        <v>1342</v>
      </c>
      <c r="F196" s="58">
        <v>1</v>
      </c>
      <c r="G196" s="58">
        <v>1</v>
      </c>
      <c r="H196" s="58"/>
      <c r="I196" s="58">
        <v>2</v>
      </c>
      <c r="J196" s="59">
        <v>0.14903</v>
      </c>
      <c r="K196" s="1"/>
      <c r="L196" s="1" t="s">
        <v>382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">
      <c r="A197" s="46"/>
      <c r="B197" s="14">
        <v>5512</v>
      </c>
      <c r="C197" s="13" t="s">
        <v>122</v>
      </c>
      <c r="D197" s="13" t="s">
        <v>16</v>
      </c>
      <c r="E197" s="57">
        <v>1344</v>
      </c>
      <c r="F197" s="58">
        <v>2</v>
      </c>
      <c r="G197" s="58">
        <v>0</v>
      </c>
      <c r="H197" s="58"/>
      <c r="I197" s="58">
        <v>2</v>
      </c>
      <c r="J197" s="59">
        <v>0.14881</v>
      </c>
      <c r="K197" s="1"/>
      <c r="L197" s="1" t="s">
        <v>382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">
      <c r="A198" s="46"/>
      <c r="B198" s="14">
        <v>5638</v>
      </c>
      <c r="C198" s="13" t="s">
        <v>41</v>
      </c>
      <c r="D198" s="13" t="s">
        <v>13</v>
      </c>
      <c r="E198" s="57">
        <v>2733</v>
      </c>
      <c r="F198" s="58">
        <v>1</v>
      </c>
      <c r="G198" s="58">
        <v>3</v>
      </c>
      <c r="H198" s="58"/>
      <c r="I198" s="58">
        <v>4</v>
      </c>
      <c r="J198" s="59">
        <v>0.14635999999999999</v>
      </c>
      <c r="K198" s="1"/>
      <c r="L198" s="1" t="s">
        <v>382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">
      <c r="A199" s="46"/>
      <c r="B199" s="14">
        <v>5707</v>
      </c>
      <c r="C199" s="13" t="s">
        <v>150</v>
      </c>
      <c r="D199" s="13" t="s">
        <v>14</v>
      </c>
      <c r="E199" s="57">
        <v>1388</v>
      </c>
      <c r="F199" s="58">
        <v>1</v>
      </c>
      <c r="G199" s="58">
        <v>1</v>
      </c>
      <c r="H199" s="58"/>
      <c r="I199" s="58">
        <v>2</v>
      </c>
      <c r="J199" s="59">
        <v>0.14409</v>
      </c>
      <c r="K199" s="1"/>
      <c r="L199" s="1" t="s">
        <v>382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">
      <c r="A200" s="46"/>
      <c r="B200" s="14">
        <v>5655</v>
      </c>
      <c r="C200" s="13" t="s">
        <v>327</v>
      </c>
      <c r="D200" s="13" t="s">
        <v>13</v>
      </c>
      <c r="E200" s="57">
        <v>1502</v>
      </c>
      <c r="F200" s="58">
        <v>0</v>
      </c>
      <c r="G200" s="58">
        <v>2</v>
      </c>
      <c r="H200" s="58"/>
      <c r="I200" s="58">
        <v>2</v>
      </c>
      <c r="J200" s="59">
        <v>0.13316</v>
      </c>
      <c r="K200" s="1"/>
      <c r="L200" s="1" t="s">
        <v>382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">
      <c r="A201" s="46"/>
      <c r="B201" s="14">
        <v>5853</v>
      </c>
      <c r="C201" s="13" t="s">
        <v>142</v>
      </c>
      <c r="D201" s="13" t="s">
        <v>14</v>
      </c>
      <c r="E201" s="57">
        <v>825</v>
      </c>
      <c r="F201" s="58">
        <v>0</v>
      </c>
      <c r="G201" s="58">
        <v>1</v>
      </c>
      <c r="H201" s="58"/>
      <c r="I201" s="58">
        <v>1</v>
      </c>
      <c r="J201" s="59">
        <v>0.12121</v>
      </c>
      <c r="K201" s="1"/>
      <c r="L201" s="1" t="s">
        <v>382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">
      <c r="A202" s="46"/>
      <c r="B202" s="14">
        <v>5913</v>
      </c>
      <c r="C202" s="13" t="s">
        <v>181</v>
      </c>
      <c r="D202" s="13" t="s">
        <v>17</v>
      </c>
      <c r="E202" s="57">
        <v>917</v>
      </c>
      <c r="F202" s="58">
        <v>1</v>
      </c>
      <c r="G202" s="58">
        <v>0</v>
      </c>
      <c r="H202" s="58"/>
      <c r="I202" s="58">
        <v>1</v>
      </c>
      <c r="J202" s="59">
        <v>0.10904999999999999</v>
      </c>
      <c r="K202" s="1"/>
      <c r="L202" s="1" t="s">
        <v>382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">
      <c r="A203" s="46"/>
      <c r="B203" s="14">
        <v>5651</v>
      </c>
      <c r="C203" s="13" t="s">
        <v>315</v>
      </c>
      <c r="D203" s="13" t="s">
        <v>20</v>
      </c>
      <c r="E203" s="57">
        <v>955</v>
      </c>
      <c r="F203" s="58">
        <v>1</v>
      </c>
      <c r="G203" s="58">
        <v>0</v>
      </c>
      <c r="H203" s="58"/>
      <c r="I203" s="58">
        <v>1</v>
      </c>
      <c r="J203" s="59">
        <v>0.10471</v>
      </c>
      <c r="K203" s="1"/>
      <c r="L203" s="1" t="s">
        <v>382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">
      <c r="A204" s="46"/>
      <c r="B204" s="14">
        <v>5636</v>
      </c>
      <c r="C204" s="13" t="s">
        <v>45</v>
      </c>
      <c r="D204" s="13" t="s">
        <v>13</v>
      </c>
      <c r="E204" s="57">
        <v>2966</v>
      </c>
      <c r="F204" s="58">
        <v>1</v>
      </c>
      <c r="G204" s="58">
        <v>2</v>
      </c>
      <c r="H204" s="58"/>
      <c r="I204" s="58">
        <v>3</v>
      </c>
      <c r="J204" s="59">
        <v>0.10115</v>
      </c>
      <c r="K204" s="1"/>
      <c r="L204" s="1" t="s">
        <v>382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">
      <c r="A205" s="46"/>
      <c r="B205" s="14">
        <v>5705</v>
      </c>
      <c r="C205" s="13" t="s">
        <v>128</v>
      </c>
      <c r="D205" s="13" t="s">
        <v>14</v>
      </c>
      <c r="E205" s="57">
        <v>990</v>
      </c>
      <c r="F205" s="58">
        <v>0</v>
      </c>
      <c r="G205" s="58">
        <v>1</v>
      </c>
      <c r="H205" s="58"/>
      <c r="I205" s="58">
        <v>1</v>
      </c>
      <c r="J205" s="59">
        <v>0.10101</v>
      </c>
      <c r="K205" s="1"/>
      <c r="L205" s="1" t="s">
        <v>382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">
      <c r="A206" s="46"/>
      <c r="B206" s="14">
        <v>5718</v>
      </c>
      <c r="C206" s="13" t="s">
        <v>28</v>
      </c>
      <c r="D206" s="13" t="s">
        <v>14</v>
      </c>
      <c r="E206" s="57">
        <v>2012</v>
      </c>
      <c r="F206" s="58">
        <v>0</v>
      </c>
      <c r="G206" s="58">
        <v>2</v>
      </c>
      <c r="H206" s="58"/>
      <c r="I206" s="58">
        <v>2</v>
      </c>
      <c r="J206" s="59">
        <v>9.9400000000000002E-2</v>
      </c>
      <c r="K206" s="1"/>
      <c r="L206" s="1" t="s">
        <v>382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">
      <c r="A207" s="46"/>
      <c r="B207" s="14">
        <v>5473</v>
      </c>
      <c r="C207" s="13" t="s">
        <v>135</v>
      </c>
      <c r="D207" s="13" t="s">
        <v>16</v>
      </c>
      <c r="E207" s="57">
        <v>1007</v>
      </c>
      <c r="F207" s="58">
        <v>0</v>
      </c>
      <c r="G207" s="58">
        <v>1</v>
      </c>
      <c r="H207" s="58"/>
      <c r="I207" s="58">
        <v>1</v>
      </c>
      <c r="J207" s="59">
        <v>9.9299999999999999E-2</v>
      </c>
      <c r="K207" s="1"/>
      <c r="L207" s="1" t="s">
        <v>382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">
      <c r="A208" s="46"/>
      <c r="B208" s="14">
        <v>5554</v>
      </c>
      <c r="C208" s="13" t="s">
        <v>164</v>
      </c>
      <c r="D208" s="13" t="s">
        <v>17</v>
      </c>
      <c r="E208" s="57">
        <v>1025</v>
      </c>
      <c r="F208" s="58">
        <v>0</v>
      </c>
      <c r="G208" s="58">
        <v>1</v>
      </c>
      <c r="H208" s="58"/>
      <c r="I208" s="58">
        <v>1</v>
      </c>
      <c r="J208" s="59">
        <v>9.7559999999999994E-2</v>
      </c>
      <c r="K208" s="1"/>
      <c r="L208" s="1" t="s">
        <v>382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">
      <c r="A209" s="46"/>
      <c r="B209" s="14">
        <v>5527</v>
      </c>
      <c r="C209" s="13" t="s">
        <v>247</v>
      </c>
      <c r="D209" s="13" t="s">
        <v>16</v>
      </c>
      <c r="E209" s="57">
        <v>1153</v>
      </c>
      <c r="F209" s="58">
        <v>0</v>
      </c>
      <c r="G209" s="58">
        <v>1</v>
      </c>
      <c r="H209" s="58"/>
      <c r="I209" s="58">
        <v>1</v>
      </c>
      <c r="J209" s="59">
        <v>8.6730000000000002E-2</v>
      </c>
      <c r="K209" s="1"/>
      <c r="L209" s="1" t="s">
        <v>382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">
      <c r="A210" s="46"/>
      <c r="B210" s="14">
        <v>5541</v>
      </c>
      <c r="C210" s="13" t="s">
        <v>201</v>
      </c>
      <c r="D210" s="13" t="s">
        <v>16</v>
      </c>
      <c r="E210" s="57">
        <v>1211</v>
      </c>
      <c r="F210" s="58">
        <v>0</v>
      </c>
      <c r="G210" s="58">
        <v>1</v>
      </c>
      <c r="H210" s="58"/>
      <c r="I210" s="58">
        <v>1</v>
      </c>
      <c r="J210" s="59">
        <v>8.2580000000000001E-2</v>
      </c>
      <c r="K210" s="1"/>
      <c r="L210" s="1" t="s">
        <v>382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">
      <c r="A211" s="46"/>
      <c r="B211" s="14">
        <v>5410</v>
      </c>
      <c r="C211" s="13" t="s">
        <v>255</v>
      </c>
      <c r="D211" s="13" t="s">
        <v>12</v>
      </c>
      <c r="E211" s="57">
        <v>1244</v>
      </c>
      <c r="F211" s="58">
        <v>0</v>
      </c>
      <c r="G211" s="58">
        <v>1</v>
      </c>
      <c r="H211" s="58"/>
      <c r="I211" s="58">
        <v>1</v>
      </c>
      <c r="J211" s="59">
        <v>8.0390000000000003E-2</v>
      </c>
      <c r="K211" s="1"/>
      <c r="L211" s="1" t="s">
        <v>382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">
      <c r="A212" s="46"/>
      <c r="B212" s="14">
        <v>5719</v>
      </c>
      <c r="C212" s="13" t="s">
        <v>198</v>
      </c>
      <c r="D212" s="13" t="s">
        <v>14</v>
      </c>
      <c r="E212" s="57">
        <v>1253</v>
      </c>
      <c r="F212" s="58">
        <v>0</v>
      </c>
      <c r="G212" s="58">
        <v>1</v>
      </c>
      <c r="H212" s="58"/>
      <c r="I212" s="58">
        <v>1</v>
      </c>
      <c r="J212" s="59">
        <v>7.9810000000000006E-2</v>
      </c>
      <c r="K212" s="1"/>
      <c r="L212" s="1" t="s">
        <v>382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">
      <c r="A213" s="46"/>
      <c r="B213" s="14">
        <v>5709</v>
      </c>
      <c r="C213" s="13" t="s">
        <v>157</v>
      </c>
      <c r="D213" s="13" t="s">
        <v>14</v>
      </c>
      <c r="E213" s="57">
        <v>1277</v>
      </c>
      <c r="F213" s="58">
        <v>0</v>
      </c>
      <c r="G213" s="58">
        <v>1</v>
      </c>
      <c r="H213" s="58"/>
      <c r="I213" s="58">
        <v>1</v>
      </c>
      <c r="J213" s="59">
        <v>7.8310000000000005E-2</v>
      </c>
      <c r="K213" s="1"/>
      <c r="L213" s="1" t="s">
        <v>382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">
      <c r="A214" s="46"/>
      <c r="B214" s="14">
        <v>5703</v>
      </c>
      <c r="C214" s="13" t="s">
        <v>117</v>
      </c>
      <c r="D214" s="13" t="s">
        <v>14</v>
      </c>
      <c r="E214" s="57">
        <v>1484</v>
      </c>
      <c r="F214" s="58">
        <v>0</v>
      </c>
      <c r="G214" s="58">
        <v>1</v>
      </c>
      <c r="H214" s="58"/>
      <c r="I214" s="58">
        <v>1</v>
      </c>
      <c r="J214" s="59">
        <v>6.7390000000000005E-2</v>
      </c>
      <c r="K214" s="1"/>
      <c r="L214" s="1" t="s">
        <v>382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">
      <c r="A215" s="46"/>
      <c r="B215" s="14">
        <v>5729</v>
      </c>
      <c r="C215" s="13" t="s">
        <v>296</v>
      </c>
      <c r="D215" s="13" t="s">
        <v>14</v>
      </c>
      <c r="E215" s="57">
        <v>1728</v>
      </c>
      <c r="F215" s="58">
        <v>0</v>
      </c>
      <c r="G215" s="58">
        <v>1</v>
      </c>
      <c r="H215" s="58"/>
      <c r="I215" s="58">
        <v>1</v>
      </c>
      <c r="J215" s="59">
        <v>5.7869999999999998E-2</v>
      </c>
      <c r="K215" s="1"/>
      <c r="L215" s="1" t="s">
        <v>382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">
      <c r="A216" s="46"/>
      <c r="B216" s="14">
        <v>5540</v>
      </c>
      <c r="C216" s="13" t="s">
        <v>243</v>
      </c>
      <c r="D216" s="13" t="s">
        <v>16</v>
      </c>
      <c r="E216" s="57">
        <v>1874</v>
      </c>
      <c r="F216" s="58">
        <v>1</v>
      </c>
      <c r="G216" s="58">
        <v>0</v>
      </c>
      <c r="H216" s="58"/>
      <c r="I216" s="58">
        <v>1</v>
      </c>
      <c r="J216" s="59">
        <v>5.3359999999999998E-2</v>
      </c>
      <c r="K216" s="1"/>
      <c r="L216" s="1" t="s">
        <v>382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">
      <c r="A217" s="46"/>
      <c r="B217" s="14">
        <v>5496</v>
      </c>
      <c r="C217" s="13" t="s">
        <v>262</v>
      </c>
      <c r="D217" s="13" t="s">
        <v>16</v>
      </c>
      <c r="E217" s="57">
        <v>1946</v>
      </c>
      <c r="F217" s="58">
        <v>1</v>
      </c>
      <c r="G217" s="58">
        <v>0</v>
      </c>
      <c r="H217" s="58"/>
      <c r="I217" s="58">
        <v>1</v>
      </c>
      <c r="J217" s="59">
        <v>5.1389999999999998E-2</v>
      </c>
      <c r="K217" s="1"/>
      <c r="L217" s="1" t="s">
        <v>382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">
      <c r="A218" s="46"/>
      <c r="B218" s="14">
        <v>5411</v>
      </c>
      <c r="C218" s="13" t="s">
        <v>256</v>
      </c>
      <c r="D218" s="13" t="s">
        <v>12</v>
      </c>
      <c r="E218" s="57">
        <v>1435</v>
      </c>
      <c r="F218" s="58">
        <v>0</v>
      </c>
      <c r="G218" s="58">
        <v>0</v>
      </c>
      <c r="H218" s="58"/>
      <c r="I218" s="58">
        <v>0</v>
      </c>
      <c r="J218" s="59">
        <v>0</v>
      </c>
      <c r="K218" s="1"/>
      <c r="L218" s="1" t="s">
        <v>382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">
      <c r="A219" s="46"/>
      <c r="B219" s="14">
        <v>5765</v>
      </c>
      <c r="C219" s="13" t="s">
        <v>308</v>
      </c>
      <c r="D219" s="13" t="s">
        <v>17</v>
      </c>
      <c r="E219" s="57">
        <v>489</v>
      </c>
      <c r="F219" s="58">
        <v>0</v>
      </c>
      <c r="G219" s="58">
        <v>0</v>
      </c>
      <c r="H219" s="58"/>
      <c r="I219" s="58">
        <v>0</v>
      </c>
      <c r="J219" s="59">
        <v>0</v>
      </c>
      <c r="K219" s="1"/>
      <c r="L219" s="1" t="s">
        <v>382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">
      <c r="A220" s="46"/>
      <c r="B220" s="14">
        <v>5585</v>
      </c>
      <c r="C220" s="13" t="s">
        <v>211</v>
      </c>
      <c r="D220" s="13" t="s">
        <v>19</v>
      </c>
      <c r="E220" s="57">
        <v>1482</v>
      </c>
      <c r="F220" s="58">
        <v>0</v>
      </c>
      <c r="G220" s="58">
        <v>0</v>
      </c>
      <c r="H220" s="58"/>
      <c r="I220" s="58">
        <v>0</v>
      </c>
      <c r="J220" s="59">
        <v>0</v>
      </c>
      <c r="K220" s="1"/>
      <c r="L220" s="1" t="s">
        <v>382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">
      <c r="A221" s="46"/>
      <c r="B221" s="14">
        <v>5925</v>
      </c>
      <c r="C221" s="13" t="s">
        <v>258</v>
      </c>
      <c r="D221" s="13" t="s">
        <v>17</v>
      </c>
      <c r="E221" s="57">
        <v>216</v>
      </c>
      <c r="F221" s="58">
        <v>0</v>
      </c>
      <c r="G221" s="58">
        <v>0</v>
      </c>
      <c r="H221" s="58"/>
      <c r="I221" s="58">
        <v>0</v>
      </c>
      <c r="J221" s="59">
        <v>0</v>
      </c>
      <c r="K221" s="1"/>
      <c r="L221" s="1" t="s">
        <v>382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">
      <c r="A222" s="46"/>
      <c r="B222" s="14">
        <v>5726</v>
      </c>
      <c r="C222" s="13" t="s">
        <v>215</v>
      </c>
      <c r="D222" s="13" t="s">
        <v>14</v>
      </c>
      <c r="E222" s="57">
        <v>1194</v>
      </c>
      <c r="F222" s="58">
        <v>0</v>
      </c>
      <c r="G222" s="58">
        <v>0</v>
      </c>
      <c r="H222" s="58"/>
      <c r="I222" s="58">
        <v>0</v>
      </c>
      <c r="J222" s="59">
        <v>0</v>
      </c>
      <c r="K222" s="1"/>
      <c r="L222" s="1" t="s">
        <v>382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">
      <c r="A223" s="46"/>
      <c r="B223" s="14">
        <v>5434</v>
      </c>
      <c r="C223" s="13" t="s">
        <v>284</v>
      </c>
      <c r="D223" s="13" t="s">
        <v>14</v>
      </c>
      <c r="E223" s="57">
        <v>1083</v>
      </c>
      <c r="F223" s="58">
        <v>0</v>
      </c>
      <c r="G223" s="58">
        <v>0</v>
      </c>
      <c r="H223" s="58"/>
      <c r="I223" s="58">
        <v>0</v>
      </c>
      <c r="J223" s="59">
        <v>0</v>
      </c>
      <c r="K223" s="1"/>
      <c r="L223" s="1" t="s">
        <v>382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">
      <c r="A224" s="46"/>
      <c r="B224" s="14">
        <v>5924</v>
      </c>
      <c r="C224" s="13" t="s">
        <v>254</v>
      </c>
      <c r="D224" s="13" t="s">
        <v>17</v>
      </c>
      <c r="E224" s="57">
        <v>424</v>
      </c>
      <c r="F224" s="58">
        <v>0</v>
      </c>
      <c r="G224" s="58">
        <v>0</v>
      </c>
      <c r="H224" s="58"/>
      <c r="I224" s="58">
        <v>0</v>
      </c>
      <c r="J224" s="59">
        <v>0</v>
      </c>
      <c r="K224" s="1"/>
      <c r="L224" s="1" t="s">
        <v>382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">
      <c r="A225" s="46"/>
      <c r="B225" s="14">
        <v>5928</v>
      </c>
      <c r="C225" s="13" t="s">
        <v>281</v>
      </c>
      <c r="D225" s="13" t="s">
        <v>17</v>
      </c>
      <c r="E225" s="57">
        <v>195</v>
      </c>
      <c r="F225" s="58">
        <v>0</v>
      </c>
      <c r="G225" s="58">
        <v>0</v>
      </c>
      <c r="H225" s="58"/>
      <c r="I225" s="58">
        <v>0</v>
      </c>
      <c r="J225" s="59">
        <v>0</v>
      </c>
      <c r="K225" s="1"/>
      <c r="L225" s="1" t="s">
        <v>382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">
      <c r="A226" s="46"/>
      <c r="B226" s="14">
        <v>5515</v>
      </c>
      <c r="C226" s="13" t="s">
        <v>137</v>
      </c>
      <c r="D226" s="13" t="s">
        <v>16</v>
      </c>
      <c r="E226" s="57">
        <v>898</v>
      </c>
      <c r="F226" s="58">
        <v>0</v>
      </c>
      <c r="G226" s="58">
        <v>0</v>
      </c>
      <c r="H226" s="58"/>
      <c r="I226" s="58">
        <v>0</v>
      </c>
      <c r="J226" s="59">
        <v>0</v>
      </c>
      <c r="K226" s="1"/>
      <c r="L226" s="1" t="s">
        <v>382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">
      <c r="A227" s="46"/>
      <c r="B227" s="14">
        <v>5415</v>
      </c>
      <c r="C227" s="13" t="s">
        <v>328</v>
      </c>
      <c r="D227" s="13" t="s">
        <v>12</v>
      </c>
      <c r="E227" s="57">
        <v>1110</v>
      </c>
      <c r="F227" s="58">
        <v>0</v>
      </c>
      <c r="G227" s="58">
        <v>0</v>
      </c>
      <c r="H227" s="58"/>
      <c r="I227" s="58">
        <v>0</v>
      </c>
      <c r="J227" s="59">
        <v>0</v>
      </c>
      <c r="K227" s="1"/>
      <c r="L227" s="1" t="s">
        <v>382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">
      <c r="A228" s="46"/>
      <c r="B228" s="14">
        <v>5522</v>
      </c>
      <c r="C228" s="13" t="s">
        <v>193</v>
      </c>
      <c r="D228" s="13" t="s">
        <v>16</v>
      </c>
      <c r="E228" s="57">
        <v>789</v>
      </c>
      <c r="F228" s="58">
        <v>0</v>
      </c>
      <c r="G228" s="58">
        <v>0</v>
      </c>
      <c r="H228" s="58"/>
      <c r="I228" s="58">
        <v>0</v>
      </c>
      <c r="J228" s="59">
        <v>0</v>
      </c>
      <c r="K228" s="1"/>
      <c r="L228" s="1" t="s">
        <v>382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">
      <c r="A229" s="46"/>
      <c r="B229" s="14">
        <v>5710</v>
      </c>
      <c r="C229" s="13" t="s">
        <v>163</v>
      </c>
      <c r="D229" s="13" t="s">
        <v>14</v>
      </c>
      <c r="E229" s="57">
        <v>517</v>
      </c>
      <c r="F229" s="58">
        <v>0</v>
      </c>
      <c r="G229" s="58">
        <v>0</v>
      </c>
      <c r="H229" s="58"/>
      <c r="I229" s="58">
        <v>0</v>
      </c>
      <c r="J229" s="59">
        <v>0</v>
      </c>
      <c r="K229" s="1"/>
      <c r="L229" s="1" t="s">
        <v>382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">
      <c r="A230" s="46"/>
      <c r="B230" s="14">
        <v>5706</v>
      </c>
      <c r="C230" s="13" t="s">
        <v>130</v>
      </c>
      <c r="D230" s="13" t="s">
        <v>14</v>
      </c>
      <c r="E230" s="57">
        <v>1144</v>
      </c>
      <c r="F230" s="58">
        <v>0</v>
      </c>
      <c r="G230" s="58">
        <v>0</v>
      </c>
      <c r="H230" s="58"/>
      <c r="I230" s="58">
        <v>0</v>
      </c>
      <c r="J230" s="59">
        <v>0</v>
      </c>
      <c r="K230" s="1"/>
      <c r="L230" s="1" t="s">
        <v>382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">
      <c r="A231" s="46"/>
      <c r="B231" s="14">
        <v>5813</v>
      </c>
      <c r="C231" s="13" t="s">
        <v>160</v>
      </c>
      <c r="D231" s="13" t="s">
        <v>15</v>
      </c>
      <c r="E231" s="57">
        <v>495</v>
      </c>
      <c r="F231" s="58">
        <v>0</v>
      </c>
      <c r="G231" s="58">
        <v>0</v>
      </c>
      <c r="H231" s="58"/>
      <c r="I231" s="58">
        <v>0</v>
      </c>
      <c r="J231" s="59">
        <v>0</v>
      </c>
      <c r="K231" s="1"/>
      <c r="L231" s="1" t="s">
        <v>382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">
      <c r="A232" s="46"/>
      <c r="B232" s="14">
        <v>5493</v>
      </c>
      <c r="C232" s="13" t="s">
        <v>257</v>
      </c>
      <c r="D232" s="13" t="s">
        <v>13</v>
      </c>
      <c r="E232" s="57">
        <v>497</v>
      </c>
      <c r="F232" s="58">
        <v>0</v>
      </c>
      <c r="G232" s="58">
        <v>0</v>
      </c>
      <c r="H232" s="58"/>
      <c r="I232" s="58">
        <v>0</v>
      </c>
      <c r="J232" s="59">
        <v>0</v>
      </c>
      <c r="K232" s="1"/>
      <c r="L232" s="1" t="s">
        <v>382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">
      <c r="A233" s="46"/>
      <c r="B233" s="14">
        <v>5904</v>
      </c>
      <c r="C233" s="13" t="s">
        <v>146</v>
      </c>
      <c r="D233" s="13" t="s">
        <v>17</v>
      </c>
      <c r="E233" s="57">
        <v>554</v>
      </c>
      <c r="F233" s="58">
        <v>0</v>
      </c>
      <c r="G233" s="58">
        <v>0</v>
      </c>
      <c r="H233" s="58"/>
      <c r="I233" s="58">
        <v>0</v>
      </c>
      <c r="J233" s="59">
        <v>0</v>
      </c>
      <c r="K233" s="1"/>
      <c r="L233" s="1" t="s">
        <v>382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">
      <c r="A234" s="46"/>
      <c r="B234" s="14">
        <v>5539</v>
      </c>
      <c r="C234" s="13" t="s">
        <v>319</v>
      </c>
      <c r="D234" s="13" t="s">
        <v>16</v>
      </c>
      <c r="E234" s="57">
        <v>1120</v>
      </c>
      <c r="F234" s="58">
        <v>0</v>
      </c>
      <c r="G234" s="58">
        <v>0</v>
      </c>
      <c r="H234" s="58"/>
      <c r="I234" s="58">
        <v>0</v>
      </c>
      <c r="J234" s="59">
        <v>0</v>
      </c>
      <c r="K234" s="1"/>
      <c r="L234" s="1" t="s">
        <v>382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">
      <c r="A235" s="46"/>
      <c r="B235" s="14">
        <v>5746</v>
      </c>
      <c r="C235" s="13" t="s">
        <v>119</v>
      </c>
      <c r="D235" s="13" t="s">
        <v>17</v>
      </c>
      <c r="E235" s="57">
        <v>1041</v>
      </c>
      <c r="F235" s="58">
        <v>0</v>
      </c>
      <c r="G235" s="58">
        <v>0</v>
      </c>
      <c r="H235" s="58"/>
      <c r="I235" s="58">
        <v>0</v>
      </c>
      <c r="J235" s="59">
        <v>0</v>
      </c>
      <c r="K235" s="1"/>
      <c r="L235" s="1" t="s">
        <v>382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">
      <c r="A236" s="46"/>
      <c r="B236" s="14">
        <v>5492</v>
      </c>
      <c r="C236" s="13" t="s">
        <v>246</v>
      </c>
      <c r="D236" s="13" t="s">
        <v>13</v>
      </c>
      <c r="E236" s="57">
        <v>943</v>
      </c>
      <c r="F236" s="58">
        <v>0</v>
      </c>
      <c r="G236" s="58">
        <v>0</v>
      </c>
      <c r="H236" s="58"/>
      <c r="I236" s="58">
        <v>0</v>
      </c>
      <c r="J236" s="59">
        <v>0</v>
      </c>
      <c r="K236" s="1"/>
      <c r="L236" s="1" t="s">
        <v>382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">
      <c r="A237" s="46"/>
      <c r="B237" s="14">
        <v>5571</v>
      </c>
      <c r="C237" s="13" t="s">
        <v>298</v>
      </c>
      <c r="D237" s="13" t="s">
        <v>17</v>
      </c>
      <c r="E237" s="57">
        <v>861</v>
      </c>
      <c r="F237" s="58">
        <v>0</v>
      </c>
      <c r="G237" s="58">
        <v>0</v>
      </c>
      <c r="H237" s="58"/>
      <c r="I237" s="58">
        <v>0</v>
      </c>
      <c r="J237" s="59">
        <v>0</v>
      </c>
      <c r="K237" s="1"/>
      <c r="L237" s="1" t="s">
        <v>382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">
      <c r="A238" s="46"/>
      <c r="B238" s="14">
        <v>5489</v>
      </c>
      <c r="C238" s="13" t="s">
        <v>236</v>
      </c>
      <c r="D238" s="13" t="s">
        <v>16</v>
      </c>
      <c r="E238" s="57">
        <v>809</v>
      </c>
      <c r="F238" s="58">
        <v>0</v>
      </c>
      <c r="G238" s="58">
        <v>0</v>
      </c>
      <c r="H238" s="58"/>
      <c r="I238" s="58">
        <v>0</v>
      </c>
      <c r="J238" s="59">
        <v>0</v>
      </c>
      <c r="K238" s="1"/>
      <c r="L238" s="1" t="s">
        <v>382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">
      <c r="A239" s="46"/>
      <c r="B239" s="14">
        <v>5640</v>
      </c>
      <c r="C239" s="13" t="s">
        <v>230</v>
      </c>
      <c r="D239" s="13" t="s">
        <v>13</v>
      </c>
      <c r="E239" s="57">
        <v>719</v>
      </c>
      <c r="F239" s="58">
        <v>0</v>
      </c>
      <c r="G239" s="58">
        <v>0</v>
      </c>
      <c r="H239" s="58"/>
      <c r="I239" s="58">
        <v>0</v>
      </c>
      <c r="J239" s="59">
        <v>0</v>
      </c>
      <c r="K239" s="1"/>
      <c r="L239" s="1" t="s">
        <v>382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">
      <c r="A240" s="46"/>
      <c r="B240" s="14">
        <v>5905</v>
      </c>
      <c r="C240" s="13" t="s">
        <v>149</v>
      </c>
      <c r="D240" s="13" t="s">
        <v>17</v>
      </c>
      <c r="E240" s="57">
        <v>725</v>
      </c>
      <c r="F240" s="58">
        <v>0</v>
      </c>
      <c r="G240" s="58">
        <v>0</v>
      </c>
      <c r="H240" s="58"/>
      <c r="I240" s="58">
        <v>0</v>
      </c>
      <c r="J240" s="59">
        <v>0</v>
      </c>
      <c r="K240" s="1"/>
      <c r="L240" s="1" t="s">
        <v>382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">
      <c r="A241" s="46"/>
      <c r="B241" s="14">
        <v>5435</v>
      </c>
      <c r="C241" s="13" t="s">
        <v>285</v>
      </c>
      <c r="D241" s="13" t="s">
        <v>13</v>
      </c>
      <c r="E241" s="57">
        <v>715</v>
      </c>
      <c r="F241" s="58">
        <v>0</v>
      </c>
      <c r="G241" s="58">
        <v>0</v>
      </c>
      <c r="H241" s="58"/>
      <c r="I241" s="58">
        <v>0</v>
      </c>
      <c r="J241" s="59">
        <v>0</v>
      </c>
      <c r="K241" s="1"/>
      <c r="L241" s="1" t="s">
        <v>382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">
      <c r="A242" s="46"/>
      <c r="B242" s="14">
        <v>5929</v>
      </c>
      <c r="C242" s="13" t="s">
        <v>292</v>
      </c>
      <c r="D242" s="13" t="s">
        <v>17</v>
      </c>
      <c r="E242" s="57">
        <v>670</v>
      </c>
      <c r="F242" s="58">
        <v>0</v>
      </c>
      <c r="G242" s="58">
        <v>0</v>
      </c>
      <c r="H242" s="58"/>
      <c r="I242" s="58">
        <v>0</v>
      </c>
      <c r="J242" s="59">
        <v>0</v>
      </c>
      <c r="K242" s="1"/>
      <c r="L242" s="1" t="s">
        <v>382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">
      <c r="A243" s="46"/>
      <c r="B243" s="14">
        <v>5743</v>
      </c>
      <c r="C243" s="13" t="s">
        <v>112</v>
      </c>
      <c r="D243" s="13" t="s">
        <v>17</v>
      </c>
      <c r="E243" s="57">
        <v>697</v>
      </c>
      <c r="F243" s="58">
        <v>0</v>
      </c>
      <c r="G243" s="58">
        <v>0</v>
      </c>
      <c r="H243" s="58"/>
      <c r="I243" s="58">
        <v>0</v>
      </c>
      <c r="J243" s="59">
        <v>0</v>
      </c>
      <c r="K243" s="1"/>
      <c r="L243" s="1" t="s">
        <v>382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">
      <c r="A244" s="46"/>
      <c r="B244" s="14">
        <v>5803</v>
      </c>
      <c r="C244" s="13" t="s">
        <v>325</v>
      </c>
      <c r="D244" s="13" t="s">
        <v>15</v>
      </c>
      <c r="E244" s="57">
        <v>628</v>
      </c>
      <c r="F244" s="58">
        <v>0</v>
      </c>
      <c r="G244" s="58">
        <v>0</v>
      </c>
      <c r="H244" s="58"/>
      <c r="I244" s="58">
        <v>0</v>
      </c>
      <c r="J244" s="59">
        <v>0</v>
      </c>
      <c r="K244" s="1"/>
      <c r="L244" s="1" t="s">
        <v>382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">
      <c r="A245" s="46"/>
      <c r="B245" s="14">
        <v>5858</v>
      </c>
      <c r="C245" s="13" t="s">
        <v>227</v>
      </c>
      <c r="D245" s="13" t="s">
        <v>14</v>
      </c>
      <c r="E245" s="57">
        <v>637</v>
      </c>
      <c r="F245" s="58">
        <v>0</v>
      </c>
      <c r="G245" s="58">
        <v>0</v>
      </c>
      <c r="H245" s="58"/>
      <c r="I245" s="58">
        <v>0</v>
      </c>
      <c r="J245" s="59">
        <v>0</v>
      </c>
      <c r="K245" s="1"/>
      <c r="L245" s="1" t="s">
        <v>382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">
      <c r="A246" s="46"/>
      <c r="B246" s="14">
        <v>5728</v>
      </c>
      <c r="C246" s="13" t="s">
        <v>291</v>
      </c>
      <c r="D246" s="13" t="s">
        <v>14</v>
      </c>
      <c r="E246" s="57">
        <v>605</v>
      </c>
      <c r="F246" s="58">
        <v>0</v>
      </c>
      <c r="G246" s="58">
        <v>0</v>
      </c>
      <c r="H246" s="58"/>
      <c r="I246" s="58">
        <v>0</v>
      </c>
      <c r="J246" s="59">
        <v>0</v>
      </c>
      <c r="K246" s="1"/>
      <c r="L246" s="1" t="s">
        <v>382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">
      <c r="A247" s="46"/>
      <c r="B247" s="14">
        <v>5529</v>
      </c>
      <c r="C247" s="13" t="s">
        <v>259</v>
      </c>
      <c r="D247" s="13" t="s">
        <v>16</v>
      </c>
      <c r="E247" s="57">
        <v>607</v>
      </c>
      <c r="F247" s="58">
        <v>0</v>
      </c>
      <c r="G247" s="58">
        <v>0</v>
      </c>
      <c r="H247" s="58"/>
      <c r="I247" s="58">
        <v>0</v>
      </c>
      <c r="J247" s="59">
        <v>0</v>
      </c>
      <c r="K247" s="1"/>
      <c r="L247" s="1" t="s">
        <v>382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">
      <c r="A248" s="46"/>
      <c r="B248" s="14">
        <v>5551</v>
      </c>
      <c r="C248" s="13" t="s">
        <v>129</v>
      </c>
      <c r="D248" s="13" t="s">
        <v>17</v>
      </c>
      <c r="E248" s="57">
        <v>518</v>
      </c>
      <c r="F248" s="58">
        <v>0</v>
      </c>
      <c r="G248" s="58">
        <v>0</v>
      </c>
      <c r="H248" s="58"/>
      <c r="I248" s="58">
        <v>0</v>
      </c>
      <c r="J248" s="59">
        <v>0</v>
      </c>
      <c r="K248" s="1"/>
      <c r="L248" s="1" t="s">
        <v>382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">
      <c r="A249" s="46"/>
      <c r="B249" s="14">
        <v>5852</v>
      </c>
      <c r="C249" s="13" t="s">
        <v>141</v>
      </c>
      <c r="D249" s="13" t="s">
        <v>14</v>
      </c>
      <c r="E249" s="57">
        <v>530</v>
      </c>
      <c r="F249" s="58">
        <v>0</v>
      </c>
      <c r="G249" s="58">
        <v>0</v>
      </c>
      <c r="H249" s="58"/>
      <c r="I249" s="58">
        <v>0</v>
      </c>
      <c r="J249" s="59">
        <v>0</v>
      </c>
      <c r="K249" s="1"/>
      <c r="L249" s="1" t="s">
        <v>382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">
      <c r="A250" s="46"/>
      <c r="B250" s="14">
        <v>5472</v>
      </c>
      <c r="C250" s="13" t="s">
        <v>134</v>
      </c>
      <c r="D250" s="13" t="s">
        <v>16</v>
      </c>
      <c r="E250" s="57">
        <v>532</v>
      </c>
      <c r="F250" s="58">
        <v>0</v>
      </c>
      <c r="G250" s="58">
        <v>0</v>
      </c>
      <c r="H250" s="58"/>
      <c r="I250" s="58">
        <v>0</v>
      </c>
      <c r="J250" s="59">
        <v>0</v>
      </c>
      <c r="K250" s="1"/>
      <c r="L250" s="1" t="s">
        <v>382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">
      <c r="A251" s="46"/>
      <c r="B251" s="14">
        <v>5426</v>
      </c>
      <c r="C251" s="13" t="s">
        <v>132</v>
      </c>
      <c r="D251" s="13" t="s">
        <v>13</v>
      </c>
      <c r="E251" s="57">
        <v>511</v>
      </c>
      <c r="F251" s="58">
        <v>0</v>
      </c>
      <c r="G251" s="58">
        <v>0</v>
      </c>
      <c r="H251" s="58"/>
      <c r="I251" s="58">
        <v>0</v>
      </c>
      <c r="J251" s="59">
        <v>0</v>
      </c>
      <c r="K251" s="1"/>
      <c r="L251" s="1" t="s">
        <v>382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">
      <c r="A252" s="46"/>
      <c r="B252" s="14">
        <v>5565</v>
      </c>
      <c r="C252" s="13" t="s">
        <v>252</v>
      </c>
      <c r="D252" s="13" t="s">
        <v>17</v>
      </c>
      <c r="E252" s="57">
        <v>520</v>
      </c>
      <c r="F252" s="58">
        <v>0</v>
      </c>
      <c r="G252" s="58">
        <v>0</v>
      </c>
      <c r="H252" s="58"/>
      <c r="I252" s="58">
        <v>0</v>
      </c>
      <c r="J252" s="59">
        <v>0</v>
      </c>
      <c r="K252" s="1"/>
      <c r="L252" s="1" t="s">
        <v>382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">
      <c r="A253" s="46"/>
      <c r="B253" s="14">
        <v>5491</v>
      </c>
      <c r="C253" s="13" t="s">
        <v>244</v>
      </c>
      <c r="D253" s="13" t="s">
        <v>13</v>
      </c>
      <c r="E253" s="57">
        <v>495</v>
      </c>
      <c r="F253" s="58">
        <v>0</v>
      </c>
      <c r="G253" s="58">
        <v>0</v>
      </c>
      <c r="H253" s="58"/>
      <c r="I253" s="58">
        <v>0</v>
      </c>
      <c r="J253" s="59">
        <v>0</v>
      </c>
      <c r="K253" s="1"/>
      <c r="L253" s="1" t="s">
        <v>382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">
      <c r="A254" s="46"/>
      <c r="B254" s="14">
        <v>5487</v>
      </c>
      <c r="C254" s="13" t="s">
        <v>229</v>
      </c>
      <c r="D254" s="13" t="s">
        <v>16</v>
      </c>
      <c r="E254" s="57">
        <v>468</v>
      </c>
      <c r="F254" s="58">
        <v>0</v>
      </c>
      <c r="G254" s="58">
        <v>0</v>
      </c>
      <c r="H254" s="58"/>
      <c r="I254" s="58">
        <v>0</v>
      </c>
      <c r="J254" s="59">
        <v>0</v>
      </c>
      <c r="K254" s="1"/>
      <c r="L254" s="1" t="s">
        <v>382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">
      <c r="A255" s="46"/>
      <c r="B255" s="14">
        <v>5436</v>
      </c>
      <c r="C255" s="13" t="s">
        <v>286</v>
      </c>
      <c r="D255" s="13" t="s">
        <v>13</v>
      </c>
      <c r="E255" s="57">
        <v>457</v>
      </c>
      <c r="F255" s="58">
        <v>0</v>
      </c>
      <c r="G255" s="58">
        <v>0</v>
      </c>
      <c r="H255" s="58"/>
      <c r="I255" s="58">
        <v>0</v>
      </c>
      <c r="J255" s="59">
        <v>0</v>
      </c>
      <c r="K255" s="1"/>
      <c r="L255" s="1" t="s">
        <v>382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">
      <c r="A256" s="46"/>
      <c r="B256" s="14">
        <v>5437</v>
      </c>
      <c r="C256" s="13" t="s">
        <v>288</v>
      </c>
      <c r="D256" s="13" t="s">
        <v>13</v>
      </c>
      <c r="E256" s="57">
        <v>446</v>
      </c>
      <c r="F256" s="58">
        <v>0</v>
      </c>
      <c r="G256" s="58">
        <v>0</v>
      </c>
      <c r="H256" s="58"/>
      <c r="I256" s="58">
        <v>0</v>
      </c>
      <c r="J256" s="59">
        <v>0</v>
      </c>
      <c r="K256" s="1"/>
      <c r="L256" s="1" t="s">
        <v>382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">
      <c r="A257" s="46"/>
      <c r="B257" s="14">
        <v>5902</v>
      </c>
      <c r="C257" s="13" t="s">
        <v>121</v>
      </c>
      <c r="D257" s="13" t="s">
        <v>17</v>
      </c>
      <c r="E257" s="57">
        <v>445</v>
      </c>
      <c r="F257" s="58">
        <v>0</v>
      </c>
      <c r="G257" s="58">
        <v>0</v>
      </c>
      <c r="H257" s="58"/>
      <c r="I257" s="58">
        <v>0</v>
      </c>
      <c r="J257" s="59">
        <v>0</v>
      </c>
      <c r="K257" s="1"/>
      <c r="L257" s="1" t="s">
        <v>382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">
      <c r="A258" s="46"/>
      <c r="B258" s="14">
        <v>5531</v>
      </c>
      <c r="C258" s="13" t="s">
        <v>263</v>
      </c>
      <c r="D258" s="13" t="s">
        <v>16</v>
      </c>
      <c r="E258" s="57">
        <v>430</v>
      </c>
      <c r="F258" s="58">
        <v>0</v>
      </c>
      <c r="G258" s="58">
        <v>0</v>
      </c>
      <c r="H258" s="58"/>
      <c r="I258" s="58">
        <v>0</v>
      </c>
      <c r="J258" s="59">
        <v>0</v>
      </c>
      <c r="K258" s="1"/>
      <c r="L258" s="1" t="s">
        <v>382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">
      <c r="A259" s="46"/>
      <c r="B259" s="14">
        <v>5556</v>
      </c>
      <c r="C259" s="13" t="s">
        <v>194</v>
      </c>
      <c r="D259" s="13" t="s">
        <v>17</v>
      </c>
      <c r="E259" s="57">
        <v>431</v>
      </c>
      <c r="F259" s="58">
        <v>0</v>
      </c>
      <c r="G259" s="58">
        <v>0</v>
      </c>
      <c r="H259" s="58"/>
      <c r="I259" s="58">
        <v>0</v>
      </c>
      <c r="J259" s="59">
        <v>0</v>
      </c>
      <c r="K259" s="1"/>
      <c r="L259" s="1" t="s">
        <v>382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">
      <c r="A260" s="46"/>
      <c r="B260" s="14">
        <v>5851</v>
      </c>
      <c r="C260" s="13" t="s">
        <v>109</v>
      </c>
      <c r="D260" s="13" t="s">
        <v>13</v>
      </c>
      <c r="E260" s="57">
        <v>430</v>
      </c>
      <c r="F260" s="58">
        <v>0</v>
      </c>
      <c r="G260" s="58">
        <v>0</v>
      </c>
      <c r="H260" s="58"/>
      <c r="I260" s="58">
        <v>0</v>
      </c>
      <c r="J260" s="59">
        <v>0</v>
      </c>
      <c r="K260" s="1"/>
      <c r="L260" s="1" t="s">
        <v>382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">
      <c r="A261" s="46"/>
      <c r="B261" s="14">
        <v>5628</v>
      </c>
      <c r="C261" s="13" t="s">
        <v>161</v>
      </c>
      <c r="D261" s="13" t="s">
        <v>13</v>
      </c>
      <c r="E261" s="57">
        <v>420</v>
      </c>
      <c r="F261" s="58">
        <v>0</v>
      </c>
      <c r="G261" s="58">
        <v>0</v>
      </c>
      <c r="H261" s="58"/>
      <c r="I261" s="58">
        <v>0</v>
      </c>
      <c r="J261" s="59">
        <v>0</v>
      </c>
      <c r="K261" s="1"/>
      <c r="L261" s="1" t="s">
        <v>382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">
      <c r="A262" s="46"/>
      <c r="B262" s="14">
        <v>5910</v>
      </c>
      <c r="C262" s="13" t="s">
        <v>169</v>
      </c>
      <c r="D262" s="13" t="s">
        <v>17</v>
      </c>
      <c r="E262" s="57">
        <v>425</v>
      </c>
      <c r="F262" s="58">
        <v>0</v>
      </c>
      <c r="G262" s="58">
        <v>0</v>
      </c>
      <c r="H262" s="58"/>
      <c r="I262" s="58">
        <v>0</v>
      </c>
      <c r="J262" s="59">
        <v>0</v>
      </c>
      <c r="K262" s="1"/>
      <c r="L262" s="1" t="s">
        <v>382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">
      <c r="A263" s="46"/>
      <c r="B263" s="14">
        <v>5722</v>
      </c>
      <c r="C263" s="13" t="s">
        <v>205</v>
      </c>
      <c r="D263" s="13" t="s">
        <v>14</v>
      </c>
      <c r="E263" s="57">
        <v>394</v>
      </c>
      <c r="F263" s="58">
        <v>0</v>
      </c>
      <c r="G263" s="58">
        <v>0</v>
      </c>
      <c r="H263" s="58"/>
      <c r="I263" s="58">
        <v>0</v>
      </c>
      <c r="J263" s="59">
        <v>0</v>
      </c>
      <c r="K263" s="1"/>
      <c r="L263" s="1" t="s">
        <v>382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">
      <c r="A264" s="46"/>
      <c r="B264" s="14">
        <v>5863</v>
      </c>
      <c r="C264" s="13" t="s">
        <v>318</v>
      </c>
      <c r="D264" s="13" t="s">
        <v>14</v>
      </c>
      <c r="E264" s="57">
        <v>387</v>
      </c>
      <c r="F264" s="58">
        <v>0</v>
      </c>
      <c r="G264" s="58">
        <v>0</v>
      </c>
      <c r="H264" s="58"/>
      <c r="I264" s="58">
        <v>0</v>
      </c>
      <c r="J264" s="59">
        <v>0</v>
      </c>
      <c r="K264" s="1"/>
      <c r="L264" s="1" t="s">
        <v>382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">
      <c r="A265" s="46"/>
      <c r="B265" s="14">
        <v>5673</v>
      </c>
      <c r="C265" s="13" t="s">
        <v>208</v>
      </c>
      <c r="D265" s="13" t="s">
        <v>15</v>
      </c>
      <c r="E265" s="57">
        <v>373</v>
      </c>
      <c r="F265" s="58">
        <v>0</v>
      </c>
      <c r="G265" s="58">
        <v>0</v>
      </c>
      <c r="H265" s="58"/>
      <c r="I265" s="58">
        <v>0</v>
      </c>
      <c r="J265" s="59">
        <v>0</v>
      </c>
      <c r="K265" s="1"/>
      <c r="L265" s="1" t="s">
        <v>382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">
      <c r="A266" s="46"/>
      <c r="B266" s="14">
        <v>5476</v>
      </c>
      <c r="C266" s="13" t="s">
        <v>159</v>
      </c>
      <c r="D266" s="13" t="s">
        <v>13</v>
      </c>
      <c r="E266" s="57">
        <v>346</v>
      </c>
      <c r="F266" s="58">
        <v>0</v>
      </c>
      <c r="G266" s="58">
        <v>0</v>
      </c>
      <c r="H266" s="58"/>
      <c r="I266" s="58">
        <v>0</v>
      </c>
      <c r="J266" s="59">
        <v>0</v>
      </c>
      <c r="K266" s="1"/>
      <c r="L266" s="1" t="s">
        <v>382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">
      <c r="A267" s="46"/>
      <c r="B267" s="14">
        <v>5680</v>
      </c>
      <c r="C267" s="13" t="s">
        <v>251</v>
      </c>
      <c r="D267" s="13" t="s">
        <v>16</v>
      </c>
      <c r="E267" s="57">
        <v>341</v>
      </c>
      <c r="F267" s="58">
        <v>0</v>
      </c>
      <c r="G267" s="58">
        <v>0</v>
      </c>
      <c r="H267" s="58"/>
      <c r="I267" s="58">
        <v>0</v>
      </c>
      <c r="J267" s="59">
        <v>0</v>
      </c>
      <c r="K267" s="1"/>
      <c r="L267" s="1" t="s">
        <v>382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">
      <c r="A268" s="46"/>
      <c r="B268" s="14">
        <v>5609</v>
      </c>
      <c r="C268" s="13" t="s">
        <v>273</v>
      </c>
      <c r="D268" s="13" t="s">
        <v>18</v>
      </c>
      <c r="E268" s="57">
        <v>329</v>
      </c>
      <c r="F268" s="58">
        <v>0</v>
      </c>
      <c r="G268" s="58">
        <v>0</v>
      </c>
      <c r="H268" s="58"/>
      <c r="I268" s="58">
        <v>0</v>
      </c>
      <c r="J268" s="59">
        <v>0</v>
      </c>
      <c r="K268" s="1"/>
      <c r="L268" s="1" t="s">
        <v>382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">
      <c r="A269" s="46"/>
      <c r="B269" s="14">
        <v>5483</v>
      </c>
      <c r="C269" s="13" t="s">
        <v>192</v>
      </c>
      <c r="D269" s="13" t="s">
        <v>13</v>
      </c>
      <c r="E269" s="57">
        <v>309</v>
      </c>
      <c r="F269" s="58">
        <v>0</v>
      </c>
      <c r="G269" s="58">
        <v>0</v>
      </c>
      <c r="H269" s="58"/>
      <c r="I269" s="58">
        <v>0</v>
      </c>
      <c r="J269" s="59">
        <v>0</v>
      </c>
      <c r="K269" s="1"/>
      <c r="L269" s="1" t="s">
        <v>382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">
      <c r="A270" s="46"/>
      <c r="B270" s="14">
        <v>5907</v>
      </c>
      <c r="C270" s="13" t="s">
        <v>152</v>
      </c>
      <c r="D270" s="13" t="s">
        <v>17</v>
      </c>
      <c r="E270" s="57">
        <v>322</v>
      </c>
      <c r="F270" s="58">
        <v>0</v>
      </c>
      <c r="G270" s="58">
        <v>0</v>
      </c>
      <c r="H270" s="58"/>
      <c r="I270" s="58">
        <v>0</v>
      </c>
      <c r="J270" s="59">
        <v>0</v>
      </c>
      <c r="K270" s="1"/>
      <c r="L270" s="1" t="s">
        <v>382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">
      <c r="A271" s="46"/>
      <c r="B271" s="14">
        <v>5827</v>
      </c>
      <c r="C271" s="13" t="s">
        <v>301</v>
      </c>
      <c r="D271" s="13" t="s">
        <v>15</v>
      </c>
      <c r="E271" s="57">
        <v>318</v>
      </c>
      <c r="F271" s="58">
        <v>0</v>
      </c>
      <c r="G271" s="58">
        <v>0</v>
      </c>
      <c r="H271" s="58"/>
      <c r="I271" s="58">
        <v>0</v>
      </c>
      <c r="J271" s="59">
        <v>0</v>
      </c>
      <c r="K271" s="1"/>
      <c r="L271" s="1" t="s">
        <v>382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">
      <c r="A272" s="46"/>
      <c r="B272" s="14">
        <v>5669</v>
      </c>
      <c r="C272" s="13" t="s">
        <v>174</v>
      </c>
      <c r="D272" s="13" t="s">
        <v>15</v>
      </c>
      <c r="E272" s="57">
        <v>308</v>
      </c>
      <c r="F272" s="58">
        <v>0</v>
      </c>
      <c r="G272" s="58">
        <v>0</v>
      </c>
      <c r="H272" s="58"/>
      <c r="I272" s="58">
        <v>0</v>
      </c>
      <c r="J272" s="59">
        <v>0</v>
      </c>
      <c r="K272" s="1"/>
      <c r="L272" s="1" t="s">
        <v>382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">
      <c r="A273" s="46"/>
      <c r="B273" s="14">
        <v>5534</v>
      </c>
      <c r="C273" s="13" t="s">
        <v>282</v>
      </c>
      <c r="D273" s="13" t="s">
        <v>16</v>
      </c>
      <c r="E273" s="57">
        <v>304</v>
      </c>
      <c r="F273" s="58">
        <v>0</v>
      </c>
      <c r="G273" s="58">
        <v>0</v>
      </c>
      <c r="H273" s="58"/>
      <c r="I273" s="58">
        <v>0</v>
      </c>
      <c r="J273" s="59">
        <v>0</v>
      </c>
      <c r="K273" s="1"/>
      <c r="L273" s="1" t="s">
        <v>382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">
      <c r="A274" s="46"/>
      <c r="B274" s="14">
        <v>5490</v>
      </c>
      <c r="C274" s="13" t="s">
        <v>238</v>
      </c>
      <c r="D274" s="13" t="s">
        <v>13</v>
      </c>
      <c r="E274" s="57">
        <v>299</v>
      </c>
      <c r="F274" s="58">
        <v>0</v>
      </c>
      <c r="G274" s="58">
        <v>0</v>
      </c>
      <c r="H274" s="58"/>
      <c r="I274" s="58">
        <v>0</v>
      </c>
      <c r="J274" s="59">
        <v>0</v>
      </c>
      <c r="K274" s="1"/>
      <c r="L274" s="1" t="s">
        <v>382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">
      <c r="A275" s="46"/>
      <c r="B275" s="14">
        <v>5748</v>
      </c>
      <c r="C275" s="13" t="s">
        <v>138</v>
      </c>
      <c r="D275" s="13" t="s">
        <v>17</v>
      </c>
      <c r="E275" s="57">
        <v>261</v>
      </c>
      <c r="F275" s="58">
        <v>0</v>
      </c>
      <c r="G275" s="58">
        <v>0</v>
      </c>
      <c r="H275" s="58"/>
      <c r="I275" s="58">
        <v>0</v>
      </c>
      <c r="J275" s="59">
        <v>0</v>
      </c>
      <c r="K275" s="1"/>
      <c r="L275" s="1" t="s">
        <v>382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">
      <c r="A276" s="46"/>
      <c r="B276" s="14">
        <v>5671</v>
      </c>
      <c r="C276" s="13" t="s">
        <v>180</v>
      </c>
      <c r="D276" s="13" t="s">
        <v>15</v>
      </c>
      <c r="E276" s="57">
        <v>240</v>
      </c>
      <c r="F276" s="58">
        <v>0</v>
      </c>
      <c r="G276" s="58">
        <v>0</v>
      </c>
      <c r="H276" s="58"/>
      <c r="I276" s="58">
        <v>0</v>
      </c>
      <c r="J276" s="59">
        <v>0</v>
      </c>
      <c r="K276" s="1"/>
      <c r="L276" s="1" t="s">
        <v>382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">
      <c r="A277" s="46"/>
      <c r="B277" s="14">
        <v>5903</v>
      </c>
      <c r="C277" s="13" t="s">
        <v>126</v>
      </c>
      <c r="D277" s="13" t="s">
        <v>17</v>
      </c>
      <c r="E277" s="57">
        <v>257</v>
      </c>
      <c r="F277" s="58">
        <v>0</v>
      </c>
      <c r="G277" s="58">
        <v>0</v>
      </c>
      <c r="H277" s="58"/>
      <c r="I277" s="58">
        <v>0</v>
      </c>
      <c r="J277" s="59">
        <v>0</v>
      </c>
      <c r="K277" s="1"/>
      <c r="L277" s="1" t="s">
        <v>382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">
      <c r="A278" s="46"/>
      <c r="B278" s="14">
        <v>5663</v>
      </c>
      <c r="C278" s="13" t="s">
        <v>144</v>
      </c>
      <c r="D278" s="13" t="s">
        <v>15</v>
      </c>
      <c r="E278" s="57">
        <v>262</v>
      </c>
      <c r="F278" s="58">
        <v>0</v>
      </c>
      <c r="G278" s="58">
        <v>0</v>
      </c>
      <c r="H278" s="58"/>
      <c r="I278" s="58">
        <v>0</v>
      </c>
      <c r="J278" s="59">
        <v>0</v>
      </c>
      <c r="K278" s="1"/>
      <c r="L278" s="1" t="s">
        <v>382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">
      <c r="A279" s="46"/>
      <c r="B279" s="14">
        <v>5911</v>
      </c>
      <c r="C279" s="13" t="s">
        <v>172</v>
      </c>
      <c r="D279" s="13" t="s">
        <v>17</v>
      </c>
      <c r="E279" s="57">
        <v>241</v>
      </c>
      <c r="F279" s="58">
        <v>0</v>
      </c>
      <c r="G279" s="58">
        <v>0</v>
      </c>
      <c r="H279" s="58"/>
      <c r="I279" s="58">
        <v>0</v>
      </c>
      <c r="J279" s="59">
        <v>0</v>
      </c>
      <c r="K279" s="1"/>
      <c r="L279" s="1" t="s">
        <v>382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">
      <c r="A280" s="46"/>
      <c r="B280" s="14">
        <v>5701</v>
      </c>
      <c r="C280" s="13" t="s">
        <v>111</v>
      </c>
      <c r="D280" s="13" t="s">
        <v>14</v>
      </c>
      <c r="E280" s="57">
        <v>267</v>
      </c>
      <c r="F280" s="58">
        <v>0</v>
      </c>
      <c r="G280" s="58">
        <v>0</v>
      </c>
      <c r="H280" s="58"/>
      <c r="I280" s="58">
        <v>0</v>
      </c>
      <c r="J280" s="59">
        <v>0</v>
      </c>
      <c r="K280" s="1"/>
      <c r="L280" s="1" t="s">
        <v>382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">
      <c r="A281" s="46"/>
      <c r="B281" s="14">
        <v>5665</v>
      </c>
      <c r="C281" s="13" t="s">
        <v>154</v>
      </c>
      <c r="D281" s="13" t="s">
        <v>15</v>
      </c>
      <c r="E281" s="57">
        <v>229</v>
      </c>
      <c r="F281" s="58">
        <v>0</v>
      </c>
      <c r="G281" s="58">
        <v>0</v>
      </c>
      <c r="H281" s="58"/>
      <c r="I281" s="58">
        <v>0</v>
      </c>
      <c r="J281" s="59">
        <v>0</v>
      </c>
      <c r="K281" s="1"/>
      <c r="L281" s="1" t="s">
        <v>382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">
      <c r="A282" s="46"/>
      <c r="B282" s="14">
        <v>5560</v>
      </c>
      <c r="C282" s="13" t="s">
        <v>204</v>
      </c>
      <c r="D282" s="13" t="s">
        <v>17</v>
      </c>
      <c r="E282" s="57">
        <v>241</v>
      </c>
      <c r="F282" s="58">
        <v>0</v>
      </c>
      <c r="G282" s="58">
        <v>0</v>
      </c>
      <c r="H282" s="58"/>
      <c r="I282" s="58">
        <v>0</v>
      </c>
      <c r="J282" s="59">
        <v>0</v>
      </c>
      <c r="K282" s="1"/>
      <c r="L282" s="1" t="s">
        <v>382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">
      <c r="A283" s="46"/>
      <c r="B283" s="14">
        <v>5934</v>
      </c>
      <c r="C283" s="13" t="s">
        <v>307</v>
      </c>
      <c r="D283" s="13" t="s">
        <v>17</v>
      </c>
      <c r="E283" s="57">
        <v>236</v>
      </c>
      <c r="F283" s="58">
        <v>0</v>
      </c>
      <c r="G283" s="58">
        <v>0</v>
      </c>
      <c r="H283" s="58"/>
      <c r="I283" s="58">
        <v>0</v>
      </c>
      <c r="J283" s="59">
        <v>0</v>
      </c>
      <c r="K283" s="1"/>
      <c r="L283" s="1" t="s">
        <v>382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">
      <c r="A284" s="46"/>
      <c r="B284" s="14">
        <v>5932</v>
      </c>
      <c r="C284" s="13" t="s">
        <v>304</v>
      </c>
      <c r="D284" s="13" t="s">
        <v>17</v>
      </c>
      <c r="E284" s="57">
        <v>233</v>
      </c>
      <c r="F284" s="58">
        <v>0</v>
      </c>
      <c r="G284" s="58">
        <v>0</v>
      </c>
      <c r="H284" s="58"/>
      <c r="I284" s="58">
        <v>0</v>
      </c>
      <c r="J284" s="59">
        <v>0</v>
      </c>
      <c r="K284" s="1"/>
      <c r="L284" s="1" t="s">
        <v>382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">
      <c r="A285" s="46"/>
      <c r="B285" s="14">
        <v>5759</v>
      </c>
      <c r="C285" s="13" t="s">
        <v>268</v>
      </c>
      <c r="D285" s="13" t="s">
        <v>17</v>
      </c>
      <c r="E285" s="57">
        <v>228</v>
      </c>
      <c r="F285" s="58">
        <v>0</v>
      </c>
      <c r="G285" s="58">
        <v>0</v>
      </c>
      <c r="H285" s="58"/>
      <c r="I285" s="58">
        <v>0</v>
      </c>
      <c r="J285" s="59">
        <v>0</v>
      </c>
      <c r="K285" s="1"/>
      <c r="L285" s="1" t="s">
        <v>382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">
      <c r="A286" s="46"/>
      <c r="B286" s="14">
        <v>5683</v>
      </c>
      <c r="C286" s="13" t="s">
        <v>269</v>
      </c>
      <c r="D286" s="13" t="s">
        <v>15</v>
      </c>
      <c r="E286" s="57">
        <v>231</v>
      </c>
      <c r="F286" s="58">
        <v>0</v>
      </c>
      <c r="G286" s="58">
        <v>0</v>
      </c>
      <c r="H286" s="58"/>
      <c r="I286" s="58">
        <v>0</v>
      </c>
      <c r="J286" s="59">
        <v>0</v>
      </c>
      <c r="K286" s="1"/>
      <c r="L286" s="1" t="s">
        <v>382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">
      <c r="A287" s="46"/>
      <c r="B287" s="14">
        <v>5930</v>
      </c>
      <c r="C287" s="13" t="s">
        <v>294</v>
      </c>
      <c r="D287" s="13" t="s">
        <v>17</v>
      </c>
      <c r="E287" s="57">
        <v>237</v>
      </c>
      <c r="F287" s="58">
        <v>0</v>
      </c>
      <c r="G287" s="58">
        <v>0</v>
      </c>
      <c r="H287" s="58"/>
      <c r="I287" s="58">
        <v>0</v>
      </c>
      <c r="J287" s="59">
        <v>0</v>
      </c>
      <c r="K287" s="1"/>
      <c r="L287" s="1" t="s">
        <v>382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">
      <c r="A288" s="46"/>
      <c r="B288" s="14">
        <v>5758</v>
      </c>
      <c r="C288" s="13" t="s">
        <v>214</v>
      </c>
      <c r="D288" s="13" t="s">
        <v>17</v>
      </c>
      <c r="E288" s="57">
        <v>207</v>
      </c>
      <c r="F288" s="58">
        <v>0</v>
      </c>
      <c r="G288" s="58">
        <v>0</v>
      </c>
      <c r="H288" s="58"/>
      <c r="I288" s="58">
        <v>0</v>
      </c>
      <c r="J288" s="59">
        <v>0</v>
      </c>
      <c r="K288" s="1"/>
      <c r="L288" s="1" t="s">
        <v>382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">
      <c r="A289" s="46"/>
      <c r="B289" s="14">
        <v>5923</v>
      </c>
      <c r="C289" s="13" t="s">
        <v>253</v>
      </c>
      <c r="D289" s="13" t="s">
        <v>16</v>
      </c>
      <c r="E289" s="57">
        <v>202</v>
      </c>
      <c r="F289" s="58">
        <v>0</v>
      </c>
      <c r="G289" s="58">
        <v>0</v>
      </c>
      <c r="H289" s="58"/>
      <c r="I289" s="58">
        <v>0</v>
      </c>
      <c r="J289" s="59">
        <v>0</v>
      </c>
      <c r="K289" s="1"/>
      <c r="L289" s="1" t="s">
        <v>382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">
      <c r="A290" s="46"/>
      <c r="B290" s="14">
        <v>5557</v>
      </c>
      <c r="C290" s="13" t="s">
        <v>195</v>
      </c>
      <c r="D290" s="13" t="s">
        <v>17</v>
      </c>
      <c r="E290" s="57">
        <v>220</v>
      </c>
      <c r="F290" s="58">
        <v>0</v>
      </c>
      <c r="G290" s="58">
        <v>0</v>
      </c>
      <c r="H290" s="58"/>
      <c r="I290" s="58">
        <v>0</v>
      </c>
      <c r="J290" s="59">
        <v>0</v>
      </c>
      <c r="K290" s="1"/>
      <c r="L290" s="1" t="s">
        <v>382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">
      <c r="A291" s="46"/>
      <c r="B291" s="14">
        <v>5747</v>
      </c>
      <c r="C291" s="13" t="s">
        <v>127</v>
      </c>
      <c r="D291" s="13" t="s">
        <v>17</v>
      </c>
      <c r="E291" s="57">
        <v>200</v>
      </c>
      <c r="F291" s="58">
        <v>0</v>
      </c>
      <c r="G291" s="58">
        <v>0</v>
      </c>
      <c r="H291" s="58"/>
      <c r="I291" s="58">
        <v>0</v>
      </c>
      <c r="J291" s="59">
        <v>0</v>
      </c>
      <c r="K291" s="1"/>
      <c r="L291" s="1" t="s">
        <v>382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">
      <c r="A292" s="46"/>
      <c r="B292" s="14">
        <v>5750</v>
      </c>
      <c r="C292" s="13" t="s">
        <v>222</v>
      </c>
      <c r="D292" s="13" t="s">
        <v>17</v>
      </c>
      <c r="E292" s="57">
        <v>194</v>
      </c>
      <c r="F292" s="58">
        <v>0</v>
      </c>
      <c r="G292" s="58">
        <v>0</v>
      </c>
      <c r="H292" s="58"/>
      <c r="I292" s="58">
        <v>0</v>
      </c>
      <c r="J292" s="59">
        <v>0</v>
      </c>
      <c r="K292" s="1"/>
      <c r="L292" s="1" t="s">
        <v>382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">
      <c r="A293" s="46"/>
      <c r="B293" s="14">
        <v>5812</v>
      </c>
      <c r="C293" s="13" t="s">
        <v>148</v>
      </c>
      <c r="D293" s="13" t="s">
        <v>15</v>
      </c>
      <c r="E293" s="57">
        <v>196</v>
      </c>
      <c r="F293" s="58">
        <v>0</v>
      </c>
      <c r="G293" s="58">
        <v>0</v>
      </c>
      <c r="H293" s="58"/>
      <c r="I293" s="58">
        <v>0</v>
      </c>
      <c r="J293" s="59">
        <v>0</v>
      </c>
      <c r="K293" s="1"/>
      <c r="L293" s="1" t="s">
        <v>382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">
      <c r="A294" s="46"/>
      <c r="B294" s="14">
        <v>5912</v>
      </c>
      <c r="C294" s="13" t="s">
        <v>176</v>
      </c>
      <c r="D294" s="13" t="s">
        <v>17</v>
      </c>
      <c r="E294" s="57">
        <v>172</v>
      </c>
      <c r="F294" s="58">
        <v>0</v>
      </c>
      <c r="G294" s="58">
        <v>0</v>
      </c>
      <c r="H294" s="58"/>
      <c r="I294" s="58">
        <v>0</v>
      </c>
      <c r="J294" s="59">
        <v>0</v>
      </c>
      <c r="K294" s="1"/>
      <c r="L294" s="1" t="s">
        <v>382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">
      <c r="A295" s="46"/>
      <c r="B295" s="14">
        <v>5475</v>
      </c>
      <c r="C295" s="13" t="s">
        <v>153</v>
      </c>
      <c r="D295" s="13" t="s">
        <v>13</v>
      </c>
      <c r="E295" s="57">
        <v>160</v>
      </c>
      <c r="F295" s="58">
        <v>0</v>
      </c>
      <c r="G295" s="58">
        <v>0</v>
      </c>
      <c r="H295" s="58"/>
      <c r="I295" s="58">
        <v>0</v>
      </c>
      <c r="J295" s="59">
        <v>0</v>
      </c>
      <c r="K295" s="1"/>
      <c r="L295" s="1" t="s">
        <v>382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">
      <c r="A296" s="46"/>
      <c r="B296" s="14">
        <v>5937</v>
      </c>
      <c r="C296" s="13" t="s">
        <v>323</v>
      </c>
      <c r="D296" s="13" t="s">
        <v>17</v>
      </c>
      <c r="E296" s="57">
        <v>147</v>
      </c>
      <c r="F296" s="58">
        <v>0</v>
      </c>
      <c r="G296" s="58">
        <v>0</v>
      </c>
      <c r="H296" s="58"/>
      <c r="I296" s="58">
        <v>0</v>
      </c>
      <c r="J296" s="59">
        <v>0</v>
      </c>
      <c r="K296" s="1"/>
      <c r="L296" s="1" t="s">
        <v>382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">
      <c r="A297" s="46"/>
      <c r="B297" s="14">
        <v>5674</v>
      </c>
      <c r="C297" s="13" t="s">
        <v>226</v>
      </c>
      <c r="D297" s="13" t="s">
        <v>15</v>
      </c>
      <c r="E297" s="57">
        <v>146</v>
      </c>
      <c r="F297" s="58">
        <v>0</v>
      </c>
      <c r="G297" s="58">
        <v>0</v>
      </c>
      <c r="H297" s="58"/>
      <c r="I297" s="58">
        <v>0</v>
      </c>
      <c r="J297" s="59">
        <v>0</v>
      </c>
      <c r="K297" s="1"/>
      <c r="L297" s="1" t="s">
        <v>382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">
      <c r="A298" s="46"/>
      <c r="B298" s="14">
        <v>5762</v>
      </c>
      <c r="C298" s="13" t="s">
        <v>290</v>
      </c>
      <c r="D298" s="13" t="s">
        <v>17</v>
      </c>
      <c r="E298" s="57">
        <v>133</v>
      </c>
      <c r="F298" s="58">
        <v>0</v>
      </c>
      <c r="G298" s="58">
        <v>0</v>
      </c>
      <c r="H298" s="58"/>
      <c r="I298" s="58">
        <v>0</v>
      </c>
      <c r="J298" s="59">
        <v>0</v>
      </c>
      <c r="K298" s="1"/>
      <c r="L298" s="1" t="s">
        <v>382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">
      <c r="A299" s="46"/>
      <c r="B299" s="14">
        <v>5690</v>
      </c>
      <c r="C299" s="13" t="s">
        <v>313</v>
      </c>
      <c r="D299" s="13" t="s">
        <v>15</v>
      </c>
      <c r="E299" s="57">
        <v>132</v>
      </c>
      <c r="F299" s="58">
        <v>0</v>
      </c>
      <c r="G299" s="58">
        <v>0</v>
      </c>
      <c r="H299" s="58"/>
      <c r="I299" s="58">
        <v>0</v>
      </c>
      <c r="J299" s="59">
        <v>0</v>
      </c>
      <c r="K299" s="1"/>
      <c r="L299" s="1" t="s">
        <v>382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">
      <c r="A300" s="46"/>
      <c r="B300" s="14">
        <v>5562</v>
      </c>
      <c r="C300" s="13" t="s">
        <v>234</v>
      </c>
      <c r="D300" s="13" t="s">
        <v>17</v>
      </c>
      <c r="E300" s="57">
        <v>145</v>
      </c>
      <c r="F300" s="58">
        <v>0</v>
      </c>
      <c r="G300" s="58">
        <v>0</v>
      </c>
      <c r="H300" s="58"/>
      <c r="I300" s="58">
        <v>0</v>
      </c>
      <c r="J300" s="59">
        <v>0</v>
      </c>
      <c r="K300" s="1"/>
      <c r="L300" s="1" t="s">
        <v>382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">
      <c r="A301" s="46"/>
      <c r="B301" s="14">
        <v>5828</v>
      </c>
      <c r="C301" s="13" t="s">
        <v>303</v>
      </c>
      <c r="D301" s="13" t="s">
        <v>15</v>
      </c>
      <c r="E301" s="57">
        <v>109</v>
      </c>
      <c r="F301" s="58">
        <v>0</v>
      </c>
      <c r="G301" s="58">
        <v>0</v>
      </c>
      <c r="H301" s="58"/>
      <c r="I301" s="58">
        <v>0</v>
      </c>
      <c r="J301" s="59">
        <v>0</v>
      </c>
      <c r="K301" s="1"/>
      <c r="L301" s="1" t="s">
        <v>382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">
      <c r="A302" s="46"/>
      <c r="B302" s="14">
        <v>5564</v>
      </c>
      <c r="C302" s="13" t="s">
        <v>249</v>
      </c>
      <c r="D302" s="13" t="s">
        <v>17</v>
      </c>
      <c r="E302" s="57">
        <v>106</v>
      </c>
      <c r="F302" s="58">
        <v>0</v>
      </c>
      <c r="G302" s="58">
        <v>0</v>
      </c>
      <c r="H302" s="58"/>
      <c r="I302" s="58">
        <v>0</v>
      </c>
      <c r="J302" s="59">
        <v>0</v>
      </c>
      <c r="K302" s="1"/>
      <c r="L302" s="1" t="s">
        <v>382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">
      <c r="A303" s="46"/>
      <c r="B303" s="14">
        <v>5935</v>
      </c>
      <c r="C303" s="13" t="s">
        <v>312</v>
      </c>
      <c r="D303" s="13" t="s">
        <v>17</v>
      </c>
      <c r="E303" s="57">
        <v>108</v>
      </c>
      <c r="F303" s="58">
        <v>0</v>
      </c>
      <c r="G303" s="58">
        <v>0</v>
      </c>
      <c r="H303" s="58"/>
      <c r="I303" s="58">
        <v>0</v>
      </c>
      <c r="J303" s="59">
        <v>0</v>
      </c>
      <c r="K303" s="1"/>
      <c r="L303" s="1" t="s">
        <v>382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">
      <c r="A304" s="46"/>
      <c r="B304" s="14">
        <v>5684</v>
      </c>
      <c r="C304" s="13" t="s">
        <v>278</v>
      </c>
      <c r="D304" s="13" t="s">
        <v>15</v>
      </c>
      <c r="E304" s="57">
        <v>90</v>
      </c>
      <c r="F304" s="58">
        <v>0</v>
      </c>
      <c r="G304" s="58">
        <v>0</v>
      </c>
      <c r="H304" s="58"/>
      <c r="I304" s="58">
        <v>0</v>
      </c>
      <c r="J304" s="59">
        <v>0</v>
      </c>
      <c r="K304" s="1"/>
      <c r="L304" s="1" t="s">
        <v>382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">
      <c r="A305" s="46"/>
      <c r="B305" s="14">
        <v>5488</v>
      </c>
      <c r="C305" s="13" t="s">
        <v>235</v>
      </c>
      <c r="D305" s="13" t="s">
        <v>13</v>
      </c>
      <c r="E305" s="57">
        <v>67</v>
      </c>
      <c r="F305" s="58">
        <v>0</v>
      </c>
      <c r="G305" s="58">
        <v>0</v>
      </c>
      <c r="H305" s="58"/>
      <c r="I305" s="58">
        <v>0</v>
      </c>
      <c r="J305" s="59">
        <v>0</v>
      </c>
      <c r="K305" s="1"/>
      <c r="L305" s="1" t="s">
        <v>382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">
      <c r="B306" s="12"/>
      <c r="C306" s="13"/>
      <c r="D306" s="13"/>
      <c r="E306" s="58"/>
      <c r="F306" s="58"/>
      <c r="G306" s="58"/>
      <c r="H306" s="58"/>
      <c r="I306" s="58"/>
      <c r="J306" s="60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">
      <c r="B307" s="12" t="s">
        <v>0</v>
      </c>
      <c r="C307" s="13"/>
      <c r="D307" s="13"/>
      <c r="E307" s="57">
        <v>855749</v>
      </c>
      <c r="F307" s="57">
        <v>6257</v>
      </c>
      <c r="G307" s="57">
        <v>6374</v>
      </c>
      <c r="H307" s="57">
        <v>480</v>
      </c>
      <c r="I307" s="57">
        <v>13111</v>
      </c>
      <c r="J307" s="87">
        <v>1.5321100000000001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">
      <c r="B308" s="92" t="s">
        <v>371</v>
      </c>
      <c r="C308" s="92"/>
      <c r="D308" s="92"/>
      <c r="E308" s="93"/>
      <c r="F308" s="93"/>
      <c r="G308" s="93"/>
      <c r="H308" s="93"/>
      <c r="I308" s="93"/>
      <c r="J308" s="94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100" t="s">
        <v>369</v>
      </c>
      <c r="C310" s="100"/>
      <c r="D310" s="100"/>
      <c r="E310" s="101"/>
      <c r="F310" s="101"/>
      <c r="G310" s="101"/>
      <c r="H310" s="101"/>
      <c r="I310" s="101"/>
      <c r="J310" s="101"/>
      <c r="K310" s="6"/>
      <c r="L310" s="88" t="s">
        <v>333</v>
      </c>
      <c r="M310" s="1">
        <v>306</v>
      </c>
      <c r="N310" s="6"/>
      <c r="O310" s="6"/>
      <c r="P310" s="6"/>
      <c r="Q310" s="6"/>
      <c r="R310" s="39">
        <v>12940</v>
      </c>
      <c r="S310" s="91"/>
    </row>
    <row r="311" spans="1:19" s="29" customFormat="1" ht="24.75" customHeight="1" x14ac:dyDescent="0.2">
      <c r="A311" s="7"/>
      <c r="B311" s="101" t="s">
        <v>378</v>
      </c>
      <c r="C311" s="102"/>
      <c r="D311" s="102"/>
      <c r="E311" s="101"/>
      <c r="F311" s="101"/>
      <c r="G311" s="101"/>
      <c r="H311" s="101"/>
      <c r="I311" s="101"/>
      <c r="J311" s="101"/>
      <c r="K311" s="7"/>
      <c r="L311" s="88" t="s">
        <v>110</v>
      </c>
      <c r="M311" s="89">
        <v>3</v>
      </c>
      <c r="N311" s="90">
        <v>309</v>
      </c>
      <c r="O311" s="7"/>
      <c r="P311" s="7"/>
      <c r="Q311" s="7"/>
      <c r="R311" s="7"/>
    </row>
    <row r="312" spans="1:19" s="63" customFormat="1" ht="36.75" customHeight="1" x14ac:dyDescent="0.2">
      <c r="B312" s="101" t="s">
        <v>375</v>
      </c>
      <c r="C312" s="102"/>
      <c r="D312" s="102"/>
      <c r="E312" s="101"/>
      <c r="F312" s="101"/>
      <c r="G312" s="101"/>
      <c r="H312" s="101"/>
      <c r="I312" s="101"/>
      <c r="J312" s="101"/>
      <c r="K312" s="6"/>
      <c r="L312" s="6"/>
      <c r="M312" s="6"/>
      <c r="N312" s="5">
        <v>17</v>
      </c>
      <c r="O312" s="6"/>
      <c r="P312" s="6"/>
      <c r="Q312" s="5">
        <v>0</v>
      </c>
      <c r="R312" s="48"/>
    </row>
    <row r="313" spans="1:19" s="63" customFormat="1" ht="25.5" customHeight="1" x14ac:dyDescent="0.2">
      <c r="B313" s="101" t="s">
        <v>376</v>
      </c>
      <c r="C313" s="102"/>
      <c r="D313" s="102"/>
      <c r="E313" s="101"/>
      <c r="F313" s="101"/>
      <c r="G313" s="101"/>
      <c r="H313" s="101"/>
      <c r="I313" s="101"/>
      <c r="J313" s="101"/>
      <c r="K313" s="6"/>
      <c r="L313" s="6"/>
      <c r="M313" s="6"/>
      <c r="N313" s="6"/>
      <c r="O313" s="5">
        <v>33</v>
      </c>
      <c r="P313" s="6"/>
      <c r="Q313" s="6"/>
      <c r="R313" s="49" t="s">
        <v>22</v>
      </c>
    </row>
    <row r="314" spans="1:19" s="63" customFormat="1" ht="25.5" customHeight="1" x14ac:dyDescent="0.2">
      <c r="B314" s="101" t="s">
        <v>379</v>
      </c>
      <c r="C314" s="102"/>
      <c r="D314" s="102"/>
      <c r="E314" s="101"/>
      <c r="F314" s="101"/>
      <c r="G314" s="101"/>
      <c r="H314" s="101"/>
      <c r="I314" s="101"/>
      <c r="J314" s="101"/>
      <c r="K314" s="6"/>
      <c r="L314" s="7"/>
      <c r="M314" s="7"/>
      <c r="N314" s="6"/>
      <c r="O314" s="6"/>
      <c r="P314" s="5">
        <v>253</v>
      </c>
      <c r="Q314" s="6"/>
      <c r="R314" s="47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7"/>
      <c r="O315" s="7"/>
      <c r="P315" s="7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5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95" t="s">
        <v>342</v>
      </c>
      <c r="C317" s="96"/>
      <c r="D317" s="96"/>
      <c r="E317" s="96"/>
      <c r="F317" s="96"/>
      <c r="G317" s="96"/>
      <c r="H317" s="96"/>
      <c r="I317" s="96"/>
      <c r="J317" s="96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96"/>
      <c r="C318" s="96"/>
      <c r="D318" s="96"/>
      <c r="E318" s="96"/>
      <c r="F318" s="96"/>
      <c r="G318" s="96"/>
      <c r="H318" s="96"/>
      <c r="I318" s="96"/>
      <c r="J318" s="96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5"/>
      <c r="D319" s="75"/>
      <c r="E319" s="97" t="s">
        <v>377</v>
      </c>
      <c r="F319" s="97"/>
      <c r="G319" s="77"/>
      <c r="H319" s="77"/>
      <c r="I319" s="77"/>
      <c r="J319" s="76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5"/>
      <c r="D320" s="75"/>
      <c r="E320" s="77"/>
      <c r="G320" s="77"/>
      <c r="H320" s="77"/>
      <c r="I320" s="77"/>
      <c r="J320" s="76"/>
      <c r="K320" s="38"/>
      <c r="L320" s="39"/>
      <c r="M320" s="39"/>
      <c r="N320" s="38"/>
      <c r="O320" s="38"/>
      <c r="P320" s="38"/>
      <c r="Q320" s="38"/>
      <c r="R320" s="38"/>
    </row>
    <row r="321" spans="2:18" s="41" customFormat="1" ht="40.9" customHeight="1" x14ac:dyDescent="0.2">
      <c r="B321" s="44"/>
      <c r="C321" s="44"/>
      <c r="D321" s="10" t="s">
        <v>10</v>
      </c>
      <c r="E321" s="10" t="s">
        <v>374</v>
      </c>
      <c r="F321" s="10" t="s">
        <v>5</v>
      </c>
      <c r="G321" s="10" t="s">
        <v>105</v>
      </c>
      <c r="H321" s="80" t="s">
        <v>343</v>
      </c>
      <c r="I321" s="80" t="s">
        <v>344</v>
      </c>
      <c r="J321" s="82" t="s">
        <v>106</v>
      </c>
      <c r="K321" s="42"/>
      <c r="L321" s="62"/>
      <c r="M321" s="62"/>
      <c r="N321" s="62"/>
      <c r="O321" s="62"/>
      <c r="P321" s="62"/>
      <c r="Q321" s="62"/>
      <c r="R321" s="62"/>
    </row>
    <row r="322" spans="2:18" s="41" customFormat="1" ht="12.75" customHeight="1" x14ac:dyDescent="0.2">
      <c r="C322" s="44"/>
      <c r="D322" s="64" t="s">
        <v>12</v>
      </c>
      <c r="E322" s="66">
        <v>49993</v>
      </c>
      <c r="F322" s="66">
        <v>667</v>
      </c>
      <c r="G322" s="66">
        <v>863</v>
      </c>
      <c r="H322" s="66">
        <v>0</v>
      </c>
      <c r="I322" s="66">
        <v>1530</v>
      </c>
      <c r="J322" s="67">
        <v>3.0604300000000002</v>
      </c>
      <c r="K322" s="42"/>
      <c r="L322" s="62"/>
      <c r="M322" s="62"/>
      <c r="N322" s="62"/>
      <c r="O322" s="62"/>
      <c r="P322" s="62"/>
      <c r="Q322" s="62"/>
      <c r="R322" s="62"/>
    </row>
    <row r="323" spans="2:18" s="41" customFormat="1" ht="12.75" customHeight="1" x14ac:dyDescent="0.2">
      <c r="C323" s="44"/>
      <c r="D323" s="64" t="s">
        <v>15</v>
      </c>
      <c r="E323" s="66">
        <v>47862</v>
      </c>
      <c r="F323" s="66">
        <v>429</v>
      </c>
      <c r="G323" s="66">
        <v>542</v>
      </c>
      <c r="H323" s="66">
        <v>0</v>
      </c>
      <c r="I323" s="66">
        <v>971</v>
      </c>
      <c r="J323" s="67">
        <v>2.0287500000000001</v>
      </c>
      <c r="K323" s="42"/>
      <c r="L323" s="62"/>
      <c r="M323" s="62"/>
      <c r="N323" s="62"/>
      <c r="O323" s="62"/>
      <c r="P323" s="62"/>
      <c r="Q323" s="62"/>
      <c r="R323" s="62"/>
    </row>
    <row r="324" spans="2:18" s="41" customFormat="1" ht="12.75" customHeight="1" x14ac:dyDescent="0.2">
      <c r="C324" s="44"/>
      <c r="D324" s="64" t="s">
        <v>16</v>
      </c>
      <c r="E324" s="66">
        <v>48555</v>
      </c>
      <c r="F324" s="66">
        <v>73</v>
      </c>
      <c r="G324" s="66">
        <v>119</v>
      </c>
      <c r="H324" s="66">
        <v>0</v>
      </c>
      <c r="I324" s="66">
        <v>192</v>
      </c>
      <c r="J324" s="67">
        <v>0.39543</v>
      </c>
      <c r="K324" s="42"/>
      <c r="L324" s="62"/>
      <c r="M324" s="62"/>
      <c r="N324" s="62"/>
      <c r="O324" s="62"/>
      <c r="P324" s="62"/>
      <c r="Q324" s="62"/>
      <c r="R324" s="62"/>
    </row>
    <row r="325" spans="2:18" s="41" customFormat="1" ht="12.75" customHeight="1" x14ac:dyDescent="0.2">
      <c r="C325" s="44"/>
      <c r="D325" s="64" t="s">
        <v>17</v>
      </c>
      <c r="E325" s="66">
        <v>96731</v>
      </c>
      <c r="F325" s="66">
        <v>954</v>
      </c>
      <c r="G325" s="66">
        <v>924</v>
      </c>
      <c r="H325" s="66">
        <v>480</v>
      </c>
      <c r="I325" s="66">
        <v>2358</v>
      </c>
      <c r="J325" s="67">
        <v>2.4376899999999999</v>
      </c>
      <c r="K325" s="42"/>
      <c r="L325" s="62"/>
      <c r="M325" s="62"/>
      <c r="N325" s="62"/>
      <c r="O325" s="62">
        <v>12631</v>
      </c>
      <c r="P325" s="62"/>
      <c r="Q325" s="62"/>
      <c r="R325" s="62"/>
    </row>
    <row r="326" spans="2:18" s="41" customFormat="1" ht="12.75" customHeight="1" x14ac:dyDescent="0.2">
      <c r="C326" s="44"/>
      <c r="D326" s="64" t="s">
        <v>19</v>
      </c>
      <c r="E326" s="66">
        <v>175147</v>
      </c>
      <c r="F326" s="66">
        <v>1649</v>
      </c>
      <c r="G326" s="66">
        <v>876</v>
      </c>
      <c r="H326" s="66">
        <v>0</v>
      </c>
      <c r="I326" s="66">
        <v>2525</v>
      </c>
      <c r="J326" s="67">
        <v>1.4416500000000001</v>
      </c>
      <c r="K326" s="42"/>
      <c r="L326" s="62"/>
      <c r="M326" s="62"/>
      <c r="N326" s="62"/>
      <c r="O326" s="62"/>
      <c r="P326" s="62"/>
      <c r="Q326" s="62"/>
      <c r="R326" s="62"/>
    </row>
    <row r="327" spans="2:18" s="41" customFormat="1" ht="12.75" customHeight="1" x14ac:dyDescent="0.2">
      <c r="C327" s="44"/>
      <c r="D327" s="64" t="s">
        <v>18</v>
      </c>
      <c r="E327" s="66">
        <v>65729</v>
      </c>
      <c r="F327" s="66">
        <v>328</v>
      </c>
      <c r="G327" s="66">
        <v>373</v>
      </c>
      <c r="H327" s="66">
        <v>0</v>
      </c>
      <c r="I327" s="66">
        <v>701</v>
      </c>
      <c r="J327" s="67">
        <v>1.0665</v>
      </c>
      <c r="K327" s="42"/>
      <c r="L327" s="62"/>
      <c r="M327" s="62"/>
      <c r="N327" s="62"/>
      <c r="O327" s="62"/>
      <c r="P327" s="62"/>
      <c r="Q327" s="62"/>
      <c r="R327" s="62"/>
    </row>
    <row r="328" spans="2:18" s="41" customFormat="1" ht="12.75" customHeight="1" x14ac:dyDescent="0.2">
      <c r="C328" s="44"/>
      <c r="D328" s="64" t="s">
        <v>13</v>
      </c>
      <c r="E328" s="66">
        <v>88875</v>
      </c>
      <c r="F328" s="66">
        <v>121</v>
      </c>
      <c r="G328" s="66">
        <v>535</v>
      </c>
      <c r="H328" s="66">
        <v>0</v>
      </c>
      <c r="I328" s="66">
        <v>656</v>
      </c>
      <c r="J328" s="67">
        <v>0.73812</v>
      </c>
      <c r="K328" s="42"/>
      <c r="L328" s="62"/>
      <c r="M328" s="62"/>
      <c r="N328" s="62"/>
      <c r="O328" s="62"/>
      <c r="P328" s="62"/>
      <c r="Q328" s="62"/>
      <c r="R328" s="62"/>
    </row>
    <row r="329" spans="2:18" s="41" customFormat="1" ht="12.75" customHeight="1" x14ac:dyDescent="0.2">
      <c r="C329" s="44"/>
      <c r="D329" s="64" t="s">
        <v>14</v>
      </c>
      <c r="E329" s="66">
        <v>107535</v>
      </c>
      <c r="F329" s="66">
        <v>226</v>
      </c>
      <c r="G329" s="66">
        <v>565</v>
      </c>
      <c r="H329" s="66">
        <v>0</v>
      </c>
      <c r="I329" s="66">
        <v>791</v>
      </c>
      <c r="J329" s="67">
        <v>0.73556999999999995</v>
      </c>
      <c r="K329" s="42"/>
      <c r="L329" s="62"/>
      <c r="M329" s="62"/>
      <c r="N329" s="62"/>
      <c r="O329" s="62"/>
      <c r="P329" s="62"/>
      <c r="Q329" s="62"/>
      <c r="R329" s="62"/>
    </row>
    <row r="330" spans="2:18" s="41" customFormat="1" ht="12.75" customHeight="1" x14ac:dyDescent="0.2">
      <c r="C330" s="44"/>
      <c r="D330" s="64" t="s">
        <v>20</v>
      </c>
      <c r="E330" s="66">
        <v>85955</v>
      </c>
      <c r="F330" s="66">
        <v>976</v>
      </c>
      <c r="G330" s="66">
        <v>500</v>
      </c>
      <c r="H330" s="66">
        <v>0</v>
      </c>
      <c r="I330" s="66">
        <v>1476</v>
      </c>
      <c r="J330" s="67">
        <v>1.7171799999999999</v>
      </c>
      <c r="K330" s="42"/>
      <c r="L330" s="62"/>
      <c r="M330" s="62"/>
      <c r="N330" s="62"/>
      <c r="O330" s="62"/>
      <c r="P330" s="62"/>
      <c r="Q330" s="62"/>
      <c r="R330" s="62"/>
    </row>
    <row r="331" spans="2:18" s="41" customFormat="1" ht="12.75" customHeight="1" x14ac:dyDescent="0.2">
      <c r="C331" s="44"/>
      <c r="D331" s="64" t="s">
        <v>21</v>
      </c>
      <c r="E331" s="66">
        <v>89367</v>
      </c>
      <c r="F331" s="66">
        <v>834</v>
      </c>
      <c r="G331" s="66">
        <v>1077</v>
      </c>
      <c r="H331" s="66">
        <v>0</v>
      </c>
      <c r="I331" s="66">
        <v>1911</v>
      </c>
      <c r="J331" s="67">
        <v>2.1383700000000001</v>
      </c>
      <c r="K331" s="42"/>
      <c r="L331" s="62"/>
      <c r="M331" s="62"/>
      <c r="N331" s="62"/>
      <c r="O331" s="62"/>
      <c r="P331" s="62"/>
      <c r="Q331" s="62"/>
      <c r="R331" s="62"/>
    </row>
    <row r="332" spans="2:18" s="41" customFormat="1" ht="6" customHeight="1" x14ac:dyDescent="0.2">
      <c r="B332" s="44"/>
      <c r="C332" s="44"/>
      <c r="D332" s="65"/>
      <c r="E332" s="68"/>
      <c r="F332" s="68"/>
      <c r="G332" s="68"/>
      <c r="H332" s="68"/>
      <c r="I332" s="68"/>
      <c r="J332" s="69"/>
      <c r="K332" s="42"/>
      <c r="L332" s="62"/>
      <c r="M332" s="62"/>
      <c r="N332" s="62"/>
      <c r="O332" s="62"/>
      <c r="P332" s="62"/>
      <c r="Q332" s="62"/>
      <c r="R332" s="62"/>
    </row>
    <row r="333" spans="2:18" s="41" customFormat="1" ht="6" customHeight="1" x14ac:dyDescent="0.2">
      <c r="B333" s="44"/>
      <c r="C333" s="44"/>
      <c r="D333" s="64"/>
      <c r="E333" s="66"/>
      <c r="F333" s="66"/>
      <c r="G333" s="66"/>
      <c r="H333" s="66"/>
      <c r="I333" s="66"/>
      <c r="J333" s="70"/>
      <c r="K333" s="42"/>
      <c r="L333" s="62"/>
      <c r="M333" s="62"/>
      <c r="N333" s="62"/>
      <c r="O333" s="62"/>
      <c r="P333" s="62"/>
      <c r="Q333" s="62"/>
      <c r="R333" s="62"/>
    </row>
    <row r="334" spans="2:18" s="41" customFormat="1" ht="12.75" customHeight="1" x14ac:dyDescent="0.2">
      <c r="B334" s="44"/>
      <c r="C334" s="44"/>
      <c r="D334" s="72" t="s">
        <v>330</v>
      </c>
      <c r="E334" s="73">
        <v>855749</v>
      </c>
      <c r="F334" s="73">
        <v>6257</v>
      </c>
      <c r="G334" s="73">
        <v>6374</v>
      </c>
      <c r="H334" s="73">
        <v>480</v>
      </c>
      <c r="I334" s="73">
        <v>13111</v>
      </c>
      <c r="J334" s="71">
        <v>1.5321100000000001</v>
      </c>
      <c r="K334" s="42"/>
      <c r="L334" s="62"/>
      <c r="M334" s="62"/>
      <c r="N334" s="62"/>
      <c r="O334" s="62"/>
      <c r="P334" s="62"/>
      <c r="Q334" s="62"/>
      <c r="R334" s="62"/>
    </row>
    <row r="335" spans="2:18" s="41" customFormat="1" ht="12.75" customHeight="1" x14ac:dyDescent="0.2">
      <c r="I335" s="44"/>
      <c r="J335" s="83"/>
      <c r="K335" s="42"/>
      <c r="L335" s="42"/>
      <c r="M335" s="42"/>
      <c r="N335" s="42"/>
      <c r="O335" s="42"/>
      <c r="P335" s="42"/>
      <c r="Q335" s="42"/>
      <c r="R335" s="42"/>
    </row>
    <row r="336" spans="2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8"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2578125" defaultRowHeight="12.75" customHeight="1" outlineLevelRow="1" outlineLevelCol="1" x14ac:dyDescent="0.2"/>
  <cols>
    <col min="1" max="1" width="6.28515625" style="31" customWidth="1"/>
    <col min="2" max="2" width="8.7109375" style="31" customWidth="1"/>
    <col min="3" max="3" width="14.7109375" style="31" customWidth="1"/>
    <col min="4" max="4" width="16.7109375" style="31" customWidth="1" outlineLevel="1"/>
    <col min="5" max="7" width="12.7109375" style="31" customWidth="1"/>
    <col min="8" max="8" width="13.7109375" style="31" customWidth="1"/>
    <col min="9" max="9" width="12.7109375" style="31" customWidth="1"/>
    <col min="10" max="10" width="12.7109375" style="32" customWidth="1"/>
    <col min="11" max="12" width="12.7109375" style="31" customWidth="1"/>
    <col min="13" max="13" width="2.7109375" style="3" customWidth="1" outlineLevel="1"/>
    <col min="14" max="15" width="11.7109375" style="3" customWidth="1" outlineLevel="1"/>
    <col min="16" max="19" width="5.7109375" style="3" customWidth="1" outlineLevel="1"/>
    <col min="20" max="20" width="27.7109375" style="3" customWidth="1" outlineLevel="1"/>
    <col min="21" max="16384" width="11.42578125" style="31"/>
  </cols>
  <sheetData>
    <row r="1" spans="1:21" s="15" customFormat="1" ht="25.5" customHeight="1" x14ac:dyDescent="0.2">
      <c r="C1" s="103" t="s">
        <v>335</v>
      </c>
      <c r="D1" s="103"/>
      <c r="E1" s="103"/>
      <c r="F1" s="103"/>
      <c r="G1" s="103"/>
      <c r="H1" s="103"/>
      <c r="I1" s="103"/>
      <c r="J1" s="103"/>
      <c r="K1" s="103"/>
      <c r="L1" s="78"/>
      <c r="M1" s="1"/>
      <c r="N1" s="1"/>
      <c r="O1" s="1"/>
      <c r="P1" s="1"/>
      <c r="Q1" s="1"/>
      <c r="R1" s="1"/>
      <c r="S1" s="1"/>
      <c r="T1" s="51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50" t="s">
        <v>23</v>
      </c>
    </row>
    <row r="3" spans="1:21" s="18" customFormat="1" ht="12.75" customHeight="1" x14ac:dyDescent="0.2">
      <c r="A3" s="3"/>
      <c r="C3" s="61" t="s">
        <v>359</v>
      </c>
      <c r="D3" s="20"/>
      <c r="E3" s="56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50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50" t="s">
        <v>25</v>
      </c>
    </row>
    <row r="5" spans="1:21" s="24" customFormat="1" ht="44.25" customHeight="1" x14ac:dyDescent="0.2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8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">
      <c r="A6" s="46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7" t="e">
        <f>VLOOKUP(B6,#REF!,5,FALSE)</f>
        <v>#REF!</v>
      </c>
      <c r="F6" s="58" t="e">
        <f>VLOOKUP(B6,#REF!,7,FALSE)</f>
        <v>#REF!</v>
      </c>
      <c r="G6" s="58" t="e">
        <f>VLOOKUP(B6,#REF!,3,FALSE)</f>
        <v>#REF!</v>
      </c>
      <c r="H6" s="58">
        <v>240</v>
      </c>
      <c r="I6" s="58" t="e">
        <f t="shared" ref="I6:I37" si="1">F6+G6+H6</f>
        <v>#REF!</v>
      </c>
      <c r="J6" s="59" t="e">
        <f t="shared" ref="J6:J37" si="2">ROUND((I6)/E6*100,5)</f>
        <v>#REF!</v>
      </c>
      <c r="K6" s="58" t="e">
        <f t="shared" ref="K6:K37" si="3">ROUND(E6*Référence/100,0)</f>
        <v>#REF!</v>
      </c>
      <c r="L6" s="58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">
      <c r="A7" s="46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7" t="e">
        <f>VLOOKUP(B7,#REF!,5,FALSE)</f>
        <v>#REF!</v>
      </c>
      <c r="F7" s="58" t="e">
        <f>VLOOKUP(B7,#REF!,7,FALSE)</f>
        <v>#REF!</v>
      </c>
      <c r="G7" s="58" t="e">
        <f>VLOOKUP(B7,#REF!,3,FALSE)</f>
        <v>#REF!</v>
      </c>
      <c r="H7" s="58"/>
      <c r="I7" s="58" t="e">
        <f t="shared" si="1"/>
        <v>#REF!</v>
      </c>
      <c r="J7" s="59" t="e">
        <f t="shared" si="2"/>
        <v>#REF!</v>
      </c>
      <c r="K7" s="58" t="e">
        <f t="shared" si="3"/>
        <v>#REF!</v>
      </c>
      <c r="L7" s="58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">
      <c r="A8" s="46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7" t="e">
        <f>VLOOKUP(B8,#REF!,5,FALSE)</f>
        <v>#REF!</v>
      </c>
      <c r="F8" s="58" t="e">
        <f>VLOOKUP(B8,#REF!,7,FALSE)</f>
        <v>#REF!</v>
      </c>
      <c r="G8" s="58" t="e">
        <f>VLOOKUP(B8,#REF!,3,FALSE)</f>
        <v>#REF!</v>
      </c>
      <c r="H8" s="58">
        <v>200</v>
      </c>
      <c r="I8" s="58" t="e">
        <f t="shared" si="1"/>
        <v>#REF!</v>
      </c>
      <c r="J8" s="59" t="e">
        <f t="shared" si="2"/>
        <v>#REF!</v>
      </c>
      <c r="K8" s="58" t="e">
        <f t="shared" si="3"/>
        <v>#REF!</v>
      </c>
      <c r="L8" s="58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">
      <c r="A9" s="46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7" t="e">
        <f>VLOOKUP(B9,#REF!,5,FALSE)</f>
        <v>#REF!</v>
      </c>
      <c r="F9" s="58" t="e">
        <f>VLOOKUP(B9,#REF!,7,FALSE)</f>
        <v>#REF!</v>
      </c>
      <c r="G9" s="58" t="e">
        <f>VLOOKUP(B9,#REF!,3,FALSE)</f>
        <v>#REF!</v>
      </c>
      <c r="H9" s="58"/>
      <c r="I9" s="58" t="e">
        <f t="shared" si="1"/>
        <v>#REF!</v>
      </c>
      <c r="J9" s="59" t="e">
        <f t="shared" si="2"/>
        <v>#REF!</v>
      </c>
      <c r="K9" s="58" t="e">
        <f t="shared" si="3"/>
        <v>#REF!</v>
      </c>
      <c r="L9" s="58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">
      <c r="A10" s="46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7" t="e">
        <f>VLOOKUP(B10,#REF!,5,FALSE)</f>
        <v>#REF!</v>
      </c>
      <c r="F10" s="58" t="e">
        <f>VLOOKUP(B10,#REF!,7,FALSE)</f>
        <v>#REF!</v>
      </c>
      <c r="G10" s="58" t="e">
        <f>VLOOKUP(B10,#REF!,3,FALSE)</f>
        <v>#REF!</v>
      </c>
      <c r="H10" s="58"/>
      <c r="I10" s="58" t="e">
        <f t="shared" si="1"/>
        <v>#REF!</v>
      </c>
      <c r="J10" s="59" t="e">
        <f t="shared" si="2"/>
        <v>#REF!</v>
      </c>
      <c r="K10" s="58" t="e">
        <f t="shared" si="3"/>
        <v>#REF!</v>
      </c>
      <c r="L10" s="58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">
      <c r="A11" s="46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7" t="e">
        <f>VLOOKUP(B11,#REF!,5,FALSE)</f>
        <v>#REF!</v>
      </c>
      <c r="F11" s="58" t="e">
        <f>VLOOKUP(B11,#REF!,7,FALSE)</f>
        <v>#REF!</v>
      </c>
      <c r="G11" s="58" t="e">
        <f>VLOOKUP(B11,#REF!,3,FALSE)</f>
        <v>#REF!</v>
      </c>
      <c r="H11" s="58"/>
      <c r="I11" s="58" t="e">
        <f t="shared" si="1"/>
        <v>#REF!</v>
      </c>
      <c r="J11" s="59" t="e">
        <f t="shared" si="2"/>
        <v>#REF!</v>
      </c>
      <c r="K11" s="58" t="e">
        <f t="shared" si="3"/>
        <v>#REF!</v>
      </c>
      <c r="L11" s="58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">
      <c r="A12" s="46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7" t="e">
        <f>VLOOKUP(B12,#REF!,5,FALSE)</f>
        <v>#REF!</v>
      </c>
      <c r="F12" s="58" t="e">
        <f>VLOOKUP(B12,#REF!,7,FALSE)</f>
        <v>#REF!</v>
      </c>
      <c r="G12" s="58" t="e">
        <f>VLOOKUP(B12,#REF!,3,FALSE)</f>
        <v>#REF!</v>
      </c>
      <c r="H12" s="58"/>
      <c r="I12" s="58" t="e">
        <f t="shared" si="1"/>
        <v>#REF!</v>
      </c>
      <c r="J12" s="59" t="e">
        <f t="shared" si="2"/>
        <v>#REF!</v>
      </c>
      <c r="K12" s="58" t="e">
        <f t="shared" si="3"/>
        <v>#REF!</v>
      </c>
      <c r="L12" s="58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">
      <c r="A13" s="46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7" t="e">
        <f>VLOOKUP(B13,#REF!,5,FALSE)</f>
        <v>#REF!</v>
      </c>
      <c r="F13" s="58" t="e">
        <f>VLOOKUP(B13,#REF!,7,FALSE)</f>
        <v>#REF!</v>
      </c>
      <c r="G13" s="58" t="e">
        <f>VLOOKUP(B13,#REF!,3,FALSE)</f>
        <v>#REF!</v>
      </c>
      <c r="H13" s="58"/>
      <c r="I13" s="58" t="e">
        <f t="shared" si="1"/>
        <v>#REF!</v>
      </c>
      <c r="J13" s="59" t="e">
        <f t="shared" si="2"/>
        <v>#REF!</v>
      </c>
      <c r="K13" s="58" t="e">
        <f t="shared" si="3"/>
        <v>#REF!</v>
      </c>
      <c r="L13" s="58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">
      <c r="A14" s="46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7" t="e">
        <f>VLOOKUP(B14,#REF!,5,FALSE)</f>
        <v>#REF!</v>
      </c>
      <c r="F14" s="58" t="e">
        <f>VLOOKUP(B14,#REF!,7,FALSE)</f>
        <v>#REF!</v>
      </c>
      <c r="G14" s="58" t="e">
        <f>VLOOKUP(B14,#REF!,3,FALSE)</f>
        <v>#REF!</v>
      </c>
      <c r="H14" s="58"/>
      <c r="I14" s="58" t="e">
        <f t="shared" si="1"/>
        <v>#REF!</v>
      </c>
      <c r="J14" s="59" t="e">
        <f t="shared" si="2"/>
        <v>#REF!</v>
      </c>
      <c r="K14" s="58" t="e">
        <f t="shared" si="3"/>
        <v>#REF!</v>
      </c>
      <c r="L14" s="58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">
      <c r="A15" s="46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7" t="e">
        <f>VLOOKUP(B15,#REF!,5,FALSE)</f>
        <v>#REF!</v>
      </c>
      <c r="F15" s="58" t="e">
        <f>VLOOKUP(B15,#REF!,7,FALSE)</f>
        <v>#REF!</v>
      </c>
      <c r="G15" s="58" t="e">
        <f>VLOOKUP(B15,#REF!,3,FALSE)</f>
        <v>#REF!</v>
      </c>
      <c r="H15" s="58"/>
      <c r="I15" s="58" t="e">
        <f t="shared" si="1"/>
        <v>#REF!</v>
      </c>
      <c r="J15" s="59" t="e">
        <f t="shared" si="2"/>
        <v>#REF!</v>
      </c>
      <c r="K15" s="58" t="e">
        <f t="shared" si="3"/>
        <v>#REF!</v>
      </c>
      <c r="L15" s="58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">
      <c r="A16" s="46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7" t="e">
        <f>VLOOKUP(B16,#REF!,5,FALSE)</f>
        <v>#REF!</v>
      </c>
      <c r="F16" s="58" t="e">
        <f>VLOOKUP(B16,#REF!,7,FALSE)</f>
        <v>#REF!</v>
      </c>
      <c r="G16" s="58" t="e">
        <f>VLOOKUP(B16,#REF!,3,FALSE)</f>
        <v>#REF!</v>
      </c>
      <c r="H16" s="58"/>
      <c r="I16" s="58" t="e">
        <f t="shared" si="1"/>
        <v>#REF!</v>
      </c>
      <c r="J16" s="59" t="e">
        <f t="shared" si="2"/>
        <v>#REF!</v>
      </c>
      <c r="K16" s="58" t="e">
        <f t="shared" si="3"/>
        <v>#REF!</v>
      </c>
      <c r="L16" s="58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">
      <c r="A17" s="46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7" t="e">
        <f>VLOOKUP(B17,#REF!,5,FALSE)</f>
        <v>#REF!</v>
      </c>
      <c r="F17" s="58" t="e">
        <f>VLOOKUP(B17,#REF!,7,FALSE)</f>
        <v>#REF!</v>
      </c>
      <c r="G17" s="58" t="e">
        <f>VLOOKUP(B17,#REF!,3,FALSE)</f>
        <v>#REF!</v>
      </c>
      <c r="H17" s="58"/>
      <c r="I17" s="58" t="e">
        <f t="shared" si="1"/>
        <v>#REF!</v>
      </c>
      <c r="J17" s="59" t="e">
        <f t="shared" si="2"/>
        <v>#REF!</v>
      </c>
      <c r="K17" s="58" t="e">
        <f t="shared" si="3"/>
        <v>#REF!</v>
      </c>
      <c r="L17" s="58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">
      <c r="A18" s="46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7" t="e">
        <f>VLOOKUP(B18,#REF!,5,FALSE)</f>
        <v>#REF!</v>
      </c>
      <c r="F18" s="58" t="e">
        <f>VLOOKUP(B18,#REF!,7,FALSE)</f>
        <v>#REF!</v>
      </c>
      <c r="G18" s="58" t="e">
        <f>VLOOKUP(B18,#REF!,3,FALSE)</f>
        <v>#REF!</v>
      </c>
      <c r="H18" s="58"/>
      <c r="I18" s="58" t="e">
        <f t="shared" si="1"/>
        <v>#REF!</v>
      </c>
      <c r="J18" s="59" t="e">
        <f t="shared" si="2"/>
        <v>#REF!</v>
      </c>
      <c r="K18" s="58" t="e">
        <f t="shared" si="3"/>
        <v>#REF!</v>
      </c>
      <c r="L18" s="58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">
      <c r="A19" s="46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7" t="e">
        <f>VLOOKUP(B19,#REF!,5,FALSE)</f>
        <v>#REF!</v>
      </c>
      <c r="F19" s="58" t="e">
        <f>VLOOKUP(B19,#REF!,7,FALSE)</f>
        <v>#REF!</v>
      </c>
      <c r="G19" s="58" t="e">
        <f>VLOOKUP(B19,#REF!,3,FALSE)</f>
        <v>#REF!</v>
      </c>
      <c r="H19" s="58"/>
      <c r="I19" s="58" t="e">
        <f t="shared" si="1"/>
        <v>#REF!</v>
      </c>
      <c r="J19" s="59" t="e">
        <f t="shared" si="2"/>
        <v>#REF!</v>
      </c>
      <c r="K19" s="58" t="e">
        <f t="shared" si="3"/>
        <v>#REF!</v>
      </c>
      <c r="L19" s="58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">
      <c r="A20" s="46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7" t="e">
        <f>VLOOKUP(B20,#REF!,5,FALSE)</f>
        <v>#REF!</v>
      </c>
      <c r="F20" s="58" t="e">
        <f>VLOOKUP(B20,#REF!,7,FALSE)</f>
        <v>#REF!</v>
      </c>
      <c r="G20" s="58" t="e">
        <f>VLOOKUP(B20,#REF!,3,FALSE)</f>
        <v>#REF!</v>
      </c>
      <c r="H20" s="58"/>
      <c r="I20" s="58" t="e">
        <f t="shared" si="1"/>
        <v>#REF!</v>
      </c>
      <c r="J20" s="59" t="e">
        <f t="shared" si="2"/>
        <v>#REF!</v>
      </c>
      <c r="K20" s="58" t="e">
        <f t="shared" si="3"/>
        <v>#REF!</v>
      </c>
      <c r="L20" s="58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">
      <c r="A21" s="46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7" t="e">
        <f>VLOOKUP(B21,#REF!,5,FALSE)</f>
        <v>#REF!</v>
      </c>
      <c r="F21" s="58" t="e">
        <f>VLOOKUP(B21,#REF!,7,FALSE)</f>
        <v>#REF!</v>
      </c>
      <c r="G21" s="58" t="e">
        <f>VLOOKUP(B21,#REF!,3,FALSE)</f>
        <v>#REF!</v>
      </c>
      <c r="H21" s="58"/>
      <c r="I21" s="58" t="e">
        <f t="shared" si="1"/>
        <v>#REF!</v>
      </c>
      <c r="J21" s="59" t="e">
        <f t="shared" si="2"/>
        <v>#REF!</v>
      </c>
      <c r="K21" s="58" t="e">
        <f t="shared" si="3"/>
        <v>#REF!</v>
      </c>
      <c r="L21" s="58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">
      <c r="A22" s="46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7" t="e">
        <f>VLOOKUP(B22,#REF!,5,FALSE)</f>
        <v>#REF!</v>
      </c>
      <c r="F22" s="58" t="e">
        <f>VLOOKUP(B22,#REF!,7,FALSE)</f>
        <v>#REF!</v>
      </c>
      <c r="G22" s="58" t="e">
        <f>VLOOKUP(B22,#REF!,3,FALSE)</f>
        <v>#REF!</v>
      </c>
      <c r="H22" s="58"/>
      <c r="I22" s="58" t="e">
        <f t="shared" si="1"/>
        <v>#REF!</v>
      </c>
      <c r="J22" s="59" t="e">
        <f t="shared" si="2"/>
        <v>#REF!</v>
      </c>
      <c r="K22" s="58" t="e">
        <f t="shared" si="3"/>
        <v>#REF!</v>
      </c>
      <c r="L22" s="58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">
      <c r="A23" s="46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7" t="e">
        <f>VLOOKUP(B23,#REF!,5,FALSE)</f>
        <v>#REF!</v>
      </c>
      <c r="F23" s="58" t="e">
        <f>VLOOKUP(B23,#REF!,7,FALSE)</f>
        <v>#REF!</v>
      </c>
      <c r="G23" s="58" t="e">
        <f>VLOOKUP(B23,#REF!,3,FALSE)</f>
        <v>#REF!</v>
      </c>
      <c r="H23" s="58"/>
      <c r="I23" s="58" t="e">
        <f t="shared" si="1"/>
        <v>#REF!</v>
      </c>
      <c r="J23" s="59" t="e">
        <f t="shared" si="2"/>
        <v>#REF!</v>
      </c>
      <c r="K23" s="58" t="e">
        <f t="shared" si="3"/>
        <v>#REF!</v>
      </c>
      <c r="L23" s="58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">
      <c r="A24" s="46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7" t="e">
        <f>VLOOKUP(B24,#REF!,5,FALSE)</f>
        <v>#REF!</v>
      </c>
      <c r="F24" s="58" t="e">
        <f>VLOOKUP(B24,#REF!,7,FALSE)</f>
        <v>#REF!</v>
      </c>
      <c r="G24" s="58" t="e">
        <f>VLOOKUP(B24,#REF!,3,FALSE)</f>
        <v>#REF!</v>
      </c>
      <c r="H24" s="58"/>
      <c r="I24" s="58" t="e">
        <f t="shared" si="1"/>
        <v>#REF!</v>
      </c>
      <c r="J24" s="59" t="e">
        <f t="shared" si="2"/>
        <v>#REF!</v>
      </c>
      <c r="K24" s="58" t="e">
        <f t="shared" si="3"/>
        <v>#REF!</v>
      </c>
      <c r="L24" s="58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">
      <c r="A25" s="46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7" t="e">
        <f>VLOOKUP(B25,#REF!,5,FALSE)</f>
        <v>#REF!</v>
      </c>
      <c r="F25" s="58" t="e">
        <f>VLOOKUP(B25,#REF!,7,FALSE)</f>
        <v>#REF!</v>
      </c>
      <c r="G25" s="58" t="e">
        <f>VLOOKUP(B25,#REF!,3,FALSE)</f>
        <v>#REF!</v>
      </c>
      <c r="H25" s="58"/>
      <c r="I25" s="58" t="e">
        <f t="shared" si="1"/>
        <v>#REF!</v>
      </c>
      <c r="J25" s="59" t="e">
        <f t="shared" si="2"/>
        <v>#REF!</v>
      </c>
      <c r="K25" s="58" t="e">
        <f t="shared" si="3"/>
        <v>#REF!</v>
      </c>
      <c r="L25" s="58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">
      <c r="A26" s="46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7" t="e">
        <f>VLOOKUP(B26,#REF!,5,FALSE)</f>
        <v>#REF!</v>
      </c>
      <c r="F26" s="58" t="e">
        <f>VLOOKUP(B26,#REF!,7,FALSE)</f>
        <v>#REF!</v>
      </c>
      <c r="G26" s="58" t="e">
        <f>VLOOKUP(B26,#REF!,3,FALSE)</f>
        <v>#REF!</v>
      </c>
      <c r="H26" s="58"/>
      <c r="I26" s="58" t="e">
        <f t="shared" si="1"/>
        <v>#REF!</v>
      </c>
      <c r="J26" s="59" t="e">
        <f t="shared" si="2"/>
        <v>#REF!</v>
      </c>
      <c r="K26" s="58" t="e">
        <f t="shared" si="3"/>
        <v>#REF!</v>
      </c>
      <c r="L26" s="58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">
      <c r="A27" s="46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7" t="e">
        <f>VLOOKUP(B27,#REF!,5,FALSE)</f>
        <v>#REF!</v>
      </c>
      <c r="F27" s="58" t="e">
        <f>VLOOKUP(B27,#REF!,7,FALSE)</f>
        <v>#REF!</v>
      </c>
      <c r="G27" s="58" t="e">
        <f>VLOOKUP(B27,#REF!,3,FALSE)</f>
        <v>#REF!</v>
      </c>
      <c r="H27" s="58"/>
      <c r="I27" s="58" t="e">
        <f t="shared" si="1"/>
        <v>#REF!</v>
      </c>
      <c r="J27" s="59" t="e">
        <f t="shared" si="2"/>
        <v>#REF!</v>
      </c>
      <c r="K27" s="58" t="e">
        <f t="shared" si="3"/>
        <v>#REF!</v>
      </c>
      <c r="L27" s="58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">
      <c r="A28" s="46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7" t="e">
        <f>VLOOKUP(B28,#REF!,5,FALSE)</f>
        <v>#REF!</v>
      </c>
      <c r="F28" s="58" t="e">
        <f>VLOOKUP(B28,#REF!,7,FALSE)</f>
        <v>#REF!</v>
      </c>
      <c r="G28" s="58" t="e">
        <f>VLOOKUP(B28,#REF!,3,FALSE)</f>
        <v>#REF!</v>
      </c>
      <c r="H28" s="58"/>
      <c r="I28" s="58" t="e">
        <f t="shared" si="1"/>
        <v>#REF!</v>
      </c>
      <c r="J28" s="59" t="e">
        <f t="shared" si="2"/>
        <v>#REF!</v>
      </c>
      <c r="K28" s="58" t="e">
        <f t="shared" si="3"/>
        <v>#REF!</v>
      </c>
      <c r="L28" s="58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">
      <c r="A29" s="46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7" t="e">
        <f>VLOOKUP(B29,#REF!,5,FALSE)</f>
        <v>#REF!</v>
      </c>
      <c r="F29" s="58" t="e">
        <f>VLOOKUP(B29,#REF!,7,FALSE)</f>
        <v>#REF!</v>
      </c>
      <c r="G29" s="58" t="e">
        <f>VLOOKUP(B29,#REF!,3,FALSE)</f>
        <v>#REF!</v>
      </c>
      <c r="H29" s="58"/>
      <c r="I29" s="58" t="e">
        <f t="shared" si="1"/>
        <v>#REF!</v>
      </c>
      <c r="J29" s="59" t="e">
        <f t="shared" si="2"/>
        <v>#REF!</v>
      </c>
      <c r="K29" s="58" t="e">
        <f t="shared" si="3"/>
        <v>#REF!</v>
      </c>
      <c r="L29" s="58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">
      <c r="A30" s="46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7" t="e">
        <f>VLOOKUP(B30,#REF!,5,FALSE)</f>
        <v>#REF!</v>
      </c>
      <c r="F30" s="58" t="e">
        <f>VLOOKUP(B30,#REF!,7,FALSE)</f>
        <v>#REF!</v>
      </c>
      <c r="G30" s="58" t="e">
        <f>VLOOKUP(B30,#REF!,3,FALSE)</f>
        <v>#REF!</v>
      </c>
      <c r="H30" s="58"/>
      <c r="I30" s="58" t="e">
        <f t="shared" si="1"/>
        <v>#REF!</v>
      </c>
      <c r="J30" s="59" t="e">
        <f t="shared" si="2"/>
        <v>#REF!</v>
      </c>
      <c r="K30" s="58" t="e">
        <f t="shared" si="3"/>
        <v>#REF!</v>
      </c>
      <c r="L30" s="58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">
      <c r="A31" s="46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7" t="e">
        <f>VLOOKUP(B31,#REF!,5,FALSE)</f>
        <v>#REF!</v>
      </c>
      <c r="F31" s="58" t="e">
        <f>VLOOKUP(B31,#REF!,7,FALSE)</f>
        <v>#REF!</v>
      </c>
      <c r="G31" s="58" t="e">
        <f>VLOOKUP(B31,#REF!,3,FALSE)</f>
        <v>#REF!</v>
      </c>
      <c r="H31" s="58"/>
      <c r="I31" s="58" t="e">
        <f t="shared" si="1"/>
        <v>#REF!</v>
      </c>
      <c r="J31" s="59" t="e">
        <f t="shared" si="2"/>
        <v>#REF!</v>
      </c>
      <c r="K31" s="58" t="e">
        <f t="shared" si="3"/>
        <v>#REF!</v>
      </c>
      <c r="L31" s="58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">
      <c r="A32" s="46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7" t="e">
        <f>VLOOKUP(B32,#REF!,5,FALSE)</f>
        <v>#REF!</v>
      </c>
      <c r="F32" s="58" t="e">
        <f>VLOOKUP(B32,#REF!,7,FALSE)</f>
        <v>#REF!</v>
      </c>
      <c r="G32" s="58" t="e">
        <f>VLOOKUP(B32,#REF!,3,FALSE)</f>
        <v>#REF!</v>
      </c>
      <c r="H32" s="58"/>
      <c r="I32" s="58" t="e">
        <f t="shared" si="1"/>
        <v>#REF!</v>
      </c>
      <c r="J32" s="59" t="e">
        <f t="shared" si="2"/>
        <v>#REF!</v>
      </c>
      <c r="K32" s="58" t="e">
        <f t="shared" si="3"/>
        <v>#REF!</v>
      </c>
      <c r="L32" s="58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">
      <c r="A33" s="46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7" t="e">
        <f>VLOOKUP(B33,#REF!,5,FALSE)</f>
        <v>#REF!</v>
      </c>
      <c r="F33" s="58" t="e">
        <f>VLOOKUP(B33,#REF!,7,FALSE)</f>
        <v>#REF!</v>
      </c>
      <c r="G33" s="58" t="e">
        <f>VLOOKUP(B33,#REF!,3,FALSE)</f>
        <v>#REF!</v>
      </c>
      <c r="H33" s="58"/>
      <c r="I33" s="58" t="e">
        <f t="shared" si="1"/>
        <v>#REF!</v>
      </c>
      <c r="J33" s="59" t="e">
        <f t="shared" si="2"/>
        <v>#REF!</v>
      </c>
      <c r="K33" s="58" t="e">
        <f t="shared" si="3"/>
        <v>#REF!</v>
      </c>
      <c r="L33" s="58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">
      <c r="A34" s="46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7" t="e">
        <f>VLOOKUP(B34,#REF!,5,FALSE)</f>
        <v>#REF!</v>
      </c>
      <c r="F34" s="58" t="e">
        <f>VLOOKUP(B34,#REF!,7,FALSE)</f>
        <v>#REF!</v>
      </c>
      <c r="G34" s="58" t="e">
        <f>VLOOKUP(B34,#REF!,3,FALSE)</f>
        <v>#REF!</v>
      </c>
      <c r="H34" s="58"/>
      <c r="I34" s="58" t="e">
        <f t="shared" si="1"/>
        <v>#REF!</v>
      </c>
      <c r="J34" s="59" t="e">
        <f t="shared" si="2"/>
        <v>#REF!</v>
      </c>
      <c r="K34" s="58" t="e">
        <f t="shared" si="3"/>
        <v>#REF!</v>
      </c>
      <c r="L34" s="58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">
      <c r="A35" s="46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7" t="e">
        <f>VLOOKUP(B35,#REF!,5,FALSE)</f>
        <v>#REF!</v>
      </c>
      <c r="F35" s="58" t="e">
        <f>VLOOKUP(B35,#REF!,7,FALSE)</f>
        <v>#REF!</v>
      </c>
      <c r="G35" s="58" t="e">
        <f>VLOOKUP(B35,#REF!,3,FALSE)</f>
        <v>#REF!</v>
      </c>
      <c r="H35" s="58"/>
      <c r="I35" s="58" t="e">
        <f t="shared" si="1"/>
        <v>#REF!</v>
      </c>
      <c r="J35" s="59" t="e">
        <f t="shared" si="2"/>
        <v>#REF!</v>
      </c>
      <c r="K35" s="58" t="e">
        <f t="shared" si="3"/>
        <v>#REF!</v>
      </c>
      <c r="L35" s="58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">
      <c r="A36" s="46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7" t="e">
        <f>VLOOKUP(B36,#REF!,5,FALSE)</f>
        <v>#REF!</v>
      </c>
      <c r="F36" s="58" t="e">
        <f>VLOOKUP(B36,#REF!,7,FALSE)</f>
        <v>#REF!</v>
      </c>
      <c r="G36" s="58" t="e">
        <f>VLOOKUP(B36,#REF!,3,FALSE)</f>
        <v>#REF!</v>
      </c>
      <c r="H36" s="58"/>
      <c r="I36" s="58" t="e">
        <f t="shared" si="1"/>
        <v>#REF!</v>
      </c>
      <c r="J36" s="59" t="e">
        <f t="shared" si="2"/>
        <v>#REF!</v>
      </c>
      <c r="K36" s="58" t="e">
        <f t="shared" si="3"/>
        <v>#REF!</v>
      </c>
      <c r="L36" s="58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">
      <c r="A37" s="46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7" t="e">
        <f>VLOOKUP(B37,#REF!,5,FALSE)</f>
        <v>#REF!</v>
      </c>
      <c r="F37" s="58" t="e">
        <f>VLOOKUP(B37,#REF!,7,FALSE)</f>
        <v>#REF!</v>
      </c>
      <c r="G37" s="58" t="e">
        <f>VLOOKUP(B37,#REF!,3,FALSE)</f>
        <v>#REF!</v>
      </c>
      <c r="H37" s="58"/>
      <c r="I37" s="58" t="e">
        <f t="shared" si="1"/>
        <v>#REF!</v>
      </c>
      <c r="J37" s="59" t="e">
        <f t="shared" si="2"/>
        <v>#REF!</v>
      </c>
      <c r="K37" s="58" t="e">
        <f t="shared" si="3"/>
        <v>#REF!</v>
      </c>
      <c r="L37" s="58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">
      <c r="A38" s="46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7" t="e">
        <f>VLOOKUP(B38,#REF!,5,FALSE)</f>
        <v>#REF!</v>
      </c>
      <c r="F38" s="58" t="e">
        <f>VLOOKUP(B38,#REF!,7,FALSE)</f>
        <v>#REF!</v>
      </c>
      <c r="G38" s="58" t="e">
        <f>VLOOKUP(B38,#REF!,3,FALSE)</f>
        <v>#REF!</v>
      </c>
      <c r="H38" s="58"/>
      <c r="I38" s="58" t="e">
        <f t="shared" ref="I38:I69" si="10">F38+G38+H38</f>
        <v>#REF!</v>
      </c>
      <c r="J38" s="59" t="e">
        <f t="shared" ref="J38:J69" si="11">ROUND((I38)/E38*100,5)</f>
        <v>#REF!</v>
      </c>
      <c r="K38" s="58" t="e">
        <f t="shared" ref="K38:K69" si="12">ROUND(E38*Référence/100,0)</f>
        <v>#REF!</v>
      </c>
      <c r="L38" s="58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">
      <c r="A39" s="46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7" t="e">
        <f>VLOOKUP(B39,#REF!,5,FALSE)</f>
        <v>#REF!</v>
      </c>
      <c r="F39" s="58" t="e">
        <f>VLOOKUP(B39,#REF!,7,FALSE)</f>
        <v>#REF!</v>
      </c>
      <c r="G39" s="58" t="e">
        <f>VLOOKUP(B39,#REF!,3,FALSE)</f>
        <v>#REF!</v>
      </c>
      <c r="H39" s="58"/>
      <c r="I39" s="58" t="e">
        <f t="shared" si="10"/>
        <v>#REF!</v>
      </c>
      <c r="J39" s="59" t="e">
        <f t="shared" si="11"/>
        <v>#REF!</v>
      </c>
      <c r="K39" s="58" t="e">
        <f t="shared" si="12"/>
        <v>#REF!</v>
      </c>
      <c r="L39" s="58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">
      <c r="A40" s="46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7" t="e">
        <f>VLOOKUP(B40,#REF!,5,FALSE)</f>
        <v>#REF!</v>
      </c>
      <c r="F40" s="58" t="e">
        <f>VLOOKUP(B40,#REF!,7,FALSE)</f>
        <v>#REF!</v>
      </c>
      <c r="G40" s="58" t="e">
        <f>VLOOKUP(B40,#REF!,3,FALSE)</f>
        <v>#REF!</v>
      </c>
      <c r="H40" s="58"/>
      <c r="I40" s="58" t="e">
        <f t="shared" si="10"/>
        <v>#REF!</v>
      </c>
      <c r="J40" s="59" t="e">
        <f t="shared" si="11"/>
        <v>#REF!</v>
      </c>
      <c r="K40" s="58" t="e">
        <f t="shared" si="12"/>
        <v>#REF!</v>
      </c>
      <c r="L40" s="58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">
      <c r="A41" s="46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7" t="e">
        <f>VLOOKUP(B41,#REF!,5,FALSE)</f>
        <v>#REF!</v>
      </c>
      <c r="F41" s="58" t="e">
        <f>VLOOKUP(B41,#REF!,7,FALSE)</f>
        <v>#REF!</v>
      </c>
      <c r="G41" s="58" t="e">
        <f>VLOOKUP(B41,#REF!,3,FALSE)</f>
        <v>#REF!</v>
      </c>
      <c r="H41" s="58"/>
      <c r="I41" s="58" t="e">
        <f t="shared" si="10"/>
        <v>#REF!</v>
      </c>
      <c r="J41" s="59" t="e">
        <f t="shared" si="11"/>
        <v>#REF!</v>
      </c>
      <c r="K41" s="58" t="e">
        <f t="shared" si="12"/>
        <v>#REF!</v>
      </c>
      <c r="L41" s="58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">
      <c r="A42" s="46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7" t="e">
        <f>VLOOKUP(B42,#REF!,5,FALSE)</f>
        <v>#REF!</v>
      </c>
      <c r="F42" s="58" t="e">
        <f>VLOOKUP(B42,#REF!,7,FALSE)</f>
        <v>#REF!</v>
      </c>
      <c r="G42" s="58" t="e">
        <f>VLOOKUP(B42,#REF!,3,FALSE)</f>
        <v>#REF!</v>
      </c>
      <c r="H42" s="58"/>
      <c r="I42" s="58" t="e">
        <f t="shared" si="10"/>
        <v>#REF!</v>
      </c>
      <c r="J42" s="59" t="e">
        <f t="shared" si="11"/>
        <v>#REF!</v>
      </c>
      <c r="K42" s="58" t="e">
        <f t="shared" si="12"/>
        <v>#REF!</v>
      </c>
      <c r="L42" s="58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">
      <c r="A43" s="46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7" t="e">
        <f>VLOOKUP(B43,#REF!,5,FALSE)</f>
        <v>#REF!</v>
      </c>
      <c r="F43" s="58" t="e">
        <f>VLOOKUP(B43,#REF!,7,FALSE)</f>
        <v>#REF!</v>
      </c>
      <c r="G43" s="58" t="e">
        <f>VLOOKUP(B43,#REF!,3,FALSE)</f>
        <v>#REF!</v>
      </c>
      <c r="H43" s="58"/>
      <c r="I43" s="58" t="e">
        <f t="shared" si="10"/>
        <v>#REF!</v>
      </c>
      <c r="J43" s="59" t="e">
        <f t="shared" si="11"/>
        <v>#REF!</v>
      </c>
      <c r="K43" s="58" t="e">
        <f t="shared" si="12"/>
        <v>#REF!</v>
      </c>
      <c r="L43" s="58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">
      <c r="A44" s="46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7" t="e">
        <f>VLOOKUP(B44,#REF!,5,FALSE)</f>
        <v>#REF!</v>
      </c>
      <c r="F44" s="58" t="e">
        <f>VLOOKUP(B44,#REF!,7,FALSE)</f>
        <v>#REF!</v>
      </c>
      <c r="G44" s="58" t="e">
        <f>VLOOKUP(B44,#REF!,3,FALSE)</f>
        <v>#REF!</v>
      </c>
      <c r="H44" s="58"/>
      <c r="I44" s="58" t="e">
        <f t="shared" si="10"/>
        <v>#REF!</v>
      </c>
      <c r="J44" s="59" t="e">
        <f t="shared" si="11"/>
        <v>#REF!</v>
      </c>
      <c r="K44" s="58" t="e">
        <f t="shared" si="12"/>
        <v>#REF!</v>
      </c>
      <c r="L44" s="58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">
      <c r="A45" s="46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7" t="e">
        <f>VLOOKUP(B45,#REF!,5,FALSE)</f>
        <v>#REF!</v>
      </c>
      <c r="F45" s="58" t="e">
        <f>VLOOKUP(B45,#REF!,7,FALSE)</f>
        <v>#REF!</v>
      </c>
      <c r="G45" s="58" t="e">
        <f>VLOOKUP(B45,#REF!,3,FALSE)</f>
        <v>#REF!</v>
      </c>
      <c r="H45" s="58"/>
      <c r="I45" s="58" t="e">
        <f t="shared" si="10"/>
        <v>#REF!</v>
      </c>
      <c r="J45" s="59" t="e">
        <f t="shared" si="11"/>
        <v>#REF!</v>
      </c>
      <c r="K45" s="58" t="e">
        <f t="shared" si="12"/>
        <v>#REF!</v>
      </c>
      <c r="L45" s="58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">
      <c r="A46" s="46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7" t="e">
        <f>VLOOKUP(B46,#REF!,5,FALSE)</f>
        <v>#REF!</v>
      </c>
      <c r="F46" s="58" t="e">
        <f>VLOOKUP(B46,#REF!,7,FALSE)</f>
        <v>#REF!</v>
      </c>
      <c r="G46" s="58" t="e">
        <f>VLOOKUP(B46,#REF!,3,FALSE)</f>
        <v>#REF!</v>
      </c>
      <c r="H46" s="58"/>
      <c r="I46" s="58" t="e">
        <f t="shared" si="10"/>
        <v>#REF!</v>
      </c>
      <c r="J46" s="59" t="e">
        <f t="shared" si="11"/>
        <v>#REF!</v>
      </c>
      <c r="K46" s="58" t="e">
        <f t="shared" si="12"/>
        <v>#REF!</v>
      </c>
      <c r="L46" s="58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">
      <c r="A47" s="46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7" t="e">
        <f>VLOOKUP(B47,#REF!,5,FALSE)</f>
        <v>#REF!</v>
      </c>
      <c r="F47" s="58" t="e">
        <f>VLOOKUP(B47,#REF!,7,FALSE)</f>
        <v>#REF!</v>
      </c>
      <c r="G47" s="58" t="e">
        <f>VLOOKUP(B47,#REF!,3,FALSE)</f>
        <v>#REF!</v>
      </c>
      <c r="H47" s="58"/>
      <c r="I47" s="58" t="e">
        <f t="shared" si="10"/>
        <v>#REF!</v>
      </c>
      <c r="J47" s="59" t="e">
        <f t="shared" si="11"/>
        <v>#REF!</v>
      </c>
      <c r="K47" s="58" t="e">
        <f t="shared" si="12"/>
        <v>#REF!</v>
      </c>
      <c r="L47" s="58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">
      <c r="A48" s="46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7" t="e">
        <f>VLOOKUP(B48,#REF!,5,FALSE)</f>
        <v>#REF!</v>
      </c>
      <c r="F48" s="58" t="e">
        <f>VLOOKUP(B48,#REF!,7,FALSE)</f>
        <v>#REF!</v>
      </c>
      <c r="G48" s="58" t="e">
        <f>VLOOKUP(B48,#REF!,3,FALSE)</f>
        <v>#REF!</v>
      </c>
      <c r="H48" s="58"/>
      <c r="I48" s="58" t="e">
        <f t="shared" si="10"/>
        <v>#REF!</v>
      </c>
      <c r="J48" s="59" t="e">
        <f t="shared" si="11"/>
        <v>#REF!</v>
      </c>
      <c r="K48" s="58" t="e">
        <f t="shared" si="12"/>
        <v>#REF!</v>
      </c>
      <c r="L48" s="58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">
      <c r="A49" s="46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7" t="e">
        <f>VLOOKUP(B49,#REF!,5,FALSE)</f>
        <v>#REF!</v>
      </c>
      <c r="F49" s="58" t="e">
        <f>VLOOKUP(B49,#REF!,7,FALSE)</f>
        <v>#REF!</v>
      </c>
      <c r="G49" s="58" t="e">
        <f>VLOOKUP(B49,#REF!,3,FALSE)</f>
        <v>#REF!</v>
      </c>
      <c r="H49" s="58"/>
      <c r="I49" s="58" t="e">
        <f t="shared" si="10"/>
        <v>#REF!</v>
      </c>
      <c r="J49" s="59" t="e">
        <f t="shared" si="11"/>
        <v>#REF!</v>
      </c>
      <c r="K49" s="58" t="e">
        <f t="shared" si="12"/>
        <v>#REF!</v>
      </c>
      <c r="L49" s="58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">
      <c r="A50" s="46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7" t="e">
        <f>VLOOKUP(B50,#REF!,5,FALSE)</f>
        <v>#REF!</v>
      </c>
      <c r="F50" s="58" t="e">
        <f>VLOOKUP(B50,#REF!,7,FALSE)</f>
        <v>#REF!</v>
      </c>
      <c r="G50" s="58" t="e">
        <f>VLOOKUP(B50,#REF!,3,FALSE)</f>
        <v>#REF!</v>
      </c>
      <c r="H50" s="58"/>
      <c r="I50" s="58" t="e">
        <f t="shared" si="10"/>
        <v>#REF!</v>
      </c>
      <c r="J50" s="59" t="e">
        <f t="shared" si="11"/>
        <v>#REF!</v>
      </c>
      <c r="K50" s="58" t="e">
        <f t="shared" si="12"/>
        <v>#REF!</v>
      </c>
      <c r="L50" s="58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">
      <c r="A51" s="46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7" t="e">
        <f>VLOOKUP(B51,#REF!,5,FALSE)</f>
        <v>#REF!</v>
      </c>
      <c r="F51" s="58" t="e">
        <f>VLOOKUP(B51,#REF!,7,FALSE)</f>
        <v>#REF!</v>
      </c>
      <c r="G51" s="58" t="e">
        <f>VLOOKUP(B51,#REF!,3,FALSE)</f>
        <v>#REF!</v>
      </c>
      <c r="H51" s="58"/>
      <c r="I51" s="58" t="e">
        <f t="shared" si="10"/>
        <v>#REF!</v>
      </c>
      <c r="J51" s="59" t="e">
        <f t="shared" si="11"/>
        <v>#REF!</v>
      </c>
      <c r="K51" s="58" t="e">
        <f t="shared" si="12"/>
        <v>#REF!</v>
      </c>
      <c r="L51" s="58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">
      <c r="A52" s="46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7" t="e">
        <f>VLOOKUP(B52,#REF!,5,FALSE)</f>
        <v>#REF!</v>
      </c>
      <c r="F52" s="58" t="e">
        <f>VLOOKUP(B52,#REF!,7,FALSE)</f>
        <v>#REF!</v>
      </c>
      <c r="G52" s="58" t="e">
        <f>VLOOKUP(B52,#REF!,3,FALSE)</f>
        <v>#REF!</v>
      </c>
      <c r="H52" s="58"/>
      <c r="I52" s="58" t="e">
        <f t="shared" si="10"/>
        <v>#REF!</v>
      </c>
      <c r="J52" s="59" t="e">
        <f t="shared" si="11"/>
        <v>#REF!</v>
      </c>
      <c r="K52" s="58" t="e">
        <f t="shared" si="12"/>
        <v>#REF!</v>
      </c>
      <c r="L52" s="58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">
      <c r="A53" s="46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7" t="e">
        <f>VLOOKUP(B53,#REF!,5,FALSE)</f>
        <v>#REF!</v>
      </c>
      <c r="F53" s="58" t="e">
        <f>VLOOKUP(B53,#REF!,7,FALSE)</f>
        <v>#REF!</v>
      </c>
      <c r="G53" s="58" t="e">
        <f>VLOOKUP(B53,#REF!,3,FALSE)</f>
        <v>#REF!</v>
      </c>
      <c r="H53" s="58"/>
      <c r="I53" s="58" t="e">
        <f t="shared" si="10"/>
        <v>#REF!</v>
      </c>
      <c r="J53" s="59" t="e">
        <f t="shared" si="11"/>
        <v>#REF!</v>
      </c>
      <c r="K53" s="58" t="e">
        <f t="shared" si="12"/>
        <v>#REF!</v>
      </c>
      <c r="L53" s="58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">
      <c r="A54" s="46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7" t="e">
        <f>VLOOKUP(B54,#REF!,5,FALSE)</f>
        <v>#REF!</v>
      </c>
      <c r="F54" s="58" t="e">
        <f>VLOOKUP(B54,#REF!,7,FALSE)</f>
        <v>#REF!</v>
      </c>
      <c r="G54" s="58" t="e">
        <f>VLOOKUP(B54,#REF!,3,FALSE)</f>
        <v>#REF!</v>
      </c>
      <c r="H54" s="58"/>
      <c r="I54" s="58" t="e">
        <f t="shared" si="10"/>
        <v>#REF!</v>
      </c>
      <c r="J54" s="59" t="e">
        <f t="shared" si="11"/>
        <v>#REF!</v>
      </c>
      <c r="K54" s="58" t="e">
        <f t="shared" si="12"/>
        <v>#REF!</v>
      </c>
      <c r="L54" s="58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">
      <c r="A55" s="46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7" t="e">
        <f>VLOOKUP(B55,#REF!,5,FALSE)</f>
        <v>#REF!</v>
      </c>
      <c r="F55" s="58" t="e">
        <f>VLOOKUP(B55,#REF!,7,FALSE)</f>
        <v>#REF!</v>
      </c>
      <c r="G55" s="58" t="e">
        <f>VLOOKUP(B55,#REF!,3,FALSE)</f>
        <v>#REF!</v>
      </c>
      <c r="H55" s="58"/>
      <c r="I55" s="58" t="e">
        <f t="shared" si="10"/>
        <v>#REF!</v>
      </c>
      <c r="J55" s="59" t="e">
        <f t="shared" si="11"/>
        <v>#REF!</v>
      </c>
      <c r="K55" s="58" t="e">
        <f t="shared" si="12"/>
        <v>#REF!</v>
      </c>
      <c r="L55" s="58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">
      <c r="A56" s="46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7" t="e">
        <f>VLOOKUP(B56,#REF!,5,FALSE)</f>
        <v>#REF!</v>
      </c>
      <c r="F56" s="58" t="e">
        <f>VLOOKUP(B56,#REF!,7,FALSE)</f>
        <v>#REF!</v>
      </c>
      <c r="G56" s="58" t="e">
        <f>VLOOKUP(B56,#REF!,3,FALSE)</f>
        <v>#REF!</v>
      </c>
      <c r="H56" s="58"/>
      <c r="I56" s="58" t="e">
        <f t="shared" si="10"/>
        <v>#REF!</v>
      </c>
      <c r="J56" s="59" t="e">
        <f t="shared" si="11"/>
        <v>#REF!</v>
      </c>
      <c r="K56" s="58" t="e">
        <f t="shared" si="12"/>
        <v>#REF!</v>
      </c>
      <c r="L56" s="58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">
      <c r="A57" s="46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7" t="e">
        <f>VLOOKUP(B57,#REF!,5,FALSE)</f>
        <v>#REF!</v>
      </c>
      <c r="F57" s="58" t="e">
        <f>VLOOKUP(B57,#REF!,7,FALSE)</f>
        <v>#REF!</v>
      </c>
      <c r="G57" s="58" t="e">
        <f>VLOOKUP(B57,#REF!,3,FALSE)</f>
        <v>#REF!</v>
      </c>
      <c r="H57" s="58"/>
      <c r="I57" s="58" t="e">
        <f t="shared" si="10"/>
        <v>#REF!</v>
      </c>
      <c r="J57" s="59" t="e">
        <f t="shared" si="11"/>
        <v>#REF!</v>
      </c>
      <c r="K57" s="58" t="e">
        <f t="shared" si="12"/>
        <v>#REF!</v>
      </c>
      <c r="L57" s="58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">
      <c r="A58" s="46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7" t="e">
        <f>VLOOKUP(B58,#REF!,5,FALSE)</f>
        <v>#REF!</v>
      </c>
      <c r="F58" s="58" t="e">
        <f>VLOOKUP(B58,#REF!,7,FALSE)</f>
        <v>#REF!</v>
      </c>
      <c r="G58" s="58" t="e">
        <f>VLOOKUP(B58,#REF!,3,FALSE)</f>
        <v>#REF!</v>
      </c>
      <c r="H58" s="58"/>
      <c r="I58" s="58" t="e">
        <f t="shared" si="10"/>
        <v>#REF!</v>
      </c>
      <c r="J58" s="59" t="e">
        <f t="shared" si="11"/>
        <v>#REF!</v>
      </c>
      <c r="K58" s="58" t="e">
        <f t="shared" si="12"/>
        <v>#REF!</v>
      </c>
      <c r="L58" s="58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">
      <c r="A59" s="46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7" t="e">
        <f>VLOOKUP(B59,#REF!,5,FALSE)</f>
        <v>#REF!</v>
      </c>
      <c r="F59" s="58" t="e">
        <f>VLOOKUP(B59,#REF!,7,FALSE)</f>
        <v>#REF!</v>
      </c>
      <c r="G59" s="58" t="e">
        <f>VLOOKUP(B59,#REF!,3,FALSE)</f>
        <v>#REF!</v>
      </c>
      <c r="H59" s="58"/>
      <c r="I59" s="58" t="e">
        <f t="shared" si="10"/>
        <v>#REF!</v>
      </c>
      <c r="J59" s="59" t="e">
        <f t="shared" si="11"/>
        <v>#REF!</v>
      </c>
      <c r="K59" s="58" t="e">
        <f t="shared" si="12"/>
        <v>#REF!</v>
      </c>
      <c r="L59" s="58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">
      <c r="A60" s="46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7" t="e">
        <f>VLOOKUP(B60,#REF!,5,FALSE)</f>
        <v>#REF!</v>
      </c>
      <c r="F60" s="58" t="e">
        <f>VLOOKUP(B60,#REF!,7,FALSE)</f>
        <v>#REF!</v>
      </c>
      <c r="G60" s="58" t="e">
        <f>VLOOKUP(B60,#REF!,3,FALSE)</f>
        <v>#REF!</v>
      </c>
      <c r="H60" s="58"/>
      <c r="I60" s="58" t="e">
        <f t="shared" si="10"/>
        <v>#REF!</v>
      </c>
      <c r="J60" s="59" t="e">
        <f t="shared" si="11"/>
        <v>#REF!</v>
      </c>
      <c r="K60" s="58" t="e">
        <f t="shared" si="12"/>
        <v>#REF!</v>
      </c>
      <c r="L60" s="58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">
      <c r="A61" s="46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7" t="e">
        <f>VLOOKUP(B61,#REF!,5,FALSE)</f>
        <v>#REF!</v>
      </c>
      <c r="F61" s="58" t="e">
        <f>VLOOKUP(B61,#REF!,7,FALSE)</f>
        <v>#REF!</v>
      </c>
      <c r="G61" s="58" t="e">
        <f>VLOOKUP(B61,#REF!,3,FALSE)</f>
        <v>#REF!</v>
      </c>
      <c r="H61" s="58"/>
      <c r="I61" s="58" t="e">
        <f t="shared" si="10"/>
        <v>#REF!</v>
      </c>
      <c r="J61" s="59" t="e">
        <f t="shared" si="11"/>
        <v>#REF!</v>
      </c>
      <c r="K61" s="58" t="e">
        <f t="shared" si="12"/>
        <v>#REF!</v>
      </c>
      <c r="L61" s="58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">
      <c r="A62" s="46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7" t="e">
        <f>VLOOKUP(B62,#REF!,5,FALSE)</f>
        <v>#REF!</v>
      </c>
      <c r="F62" s="58" t="e">
        <f>VLOOKUP(B62,#REF!,7,FALSE)</f>
        <v>#REF!</v>
      </c>
      <c r="G62" s="58" t="e">
        <f>VLOOKUP(B62,#REF!,3,FALSE)</f>
        <v>#REF!</v>
      </c>
      <c r="H62" s="58"/>
      <c r="I62" s="58" t="e">
        <f t="shared" si="10"/>
        <v>#REF!</v>
      </c>
      <c r="J62" s="59" t="e">
        <f t="shared" si="11"/>
        <v>#REF!</v>
      </c>
      <c r="K62" s="58" t="e">
        <f t="shared" si="12"/>
        <v>#REF!</v>
      </c>
      <c r="L62" s="58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">
      <c r="A63" s="46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7" t="e">
        <f>VLOOKUP(B63,#REF!,5,FALSE)</f>
        <v>#REF!</v>
      </c>
      <c r="F63" s="58" t="e">
        <f>VLOOKUP(B63,#REF!,7,FALSE)</f>
        <v>#REF!</v>
      </c>
      <c r="G63" s="58" t="e">
        <f>VLOOKUP(B63,#REF!,3,FALSE)</f>
        <v>#REF!</v>
      </c>
      <c r="H63" s="58"/>
      <c r="I63" s="58" t="e">
        <f t="shared" si="10"/>
        <v>#REF!</v>
      </c>
      <c r="J63" s="59" t="e">
        <f t="shared" si="11"/>
        <v>#REF!</v>
      </c>
      <c r="K63" s="58" t="e">
        <f t="shared" si="12"/>
        <v>#REF!</v>
      </c>
      <c r="L63" s="58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">
      <c r="A64" s="46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7" t="e">
        <f>VLOOKUP(B64,#REF!,5,FALSE)</f>
        <v>#REF!</v>
      </c>
      <c r="F64" s="58" t="e">
        <f>VLOOKUP(B64,#REF!,7,FALSE)</f>
        <v>#REF!</v>
      </c>
      <c r="G64" s="58" t="e">
        <f>VLOOKUP(B64,#REF!,3,FALSE)</f>
        <v>#REF!</v>
      </c>
      <c r="H64" s="58"/>
      <c r="I64" s="58" t="e">
        <f t="shared" si="10"/>
        <v>#REF!</v>
      </c>
      <c r="J64" s="59" t="e">
        <f t="shared" si="11"/>
        <v>#REF!</v>
      </c>
      <c r="K64" s="58" t="e">
        <f t="shared" si="12"/>
        <v>#REF!</v>
      </c>
      <c r="L64" s="58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">
      <c r="A65" s="46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7" t="e">
        <f>VLOOKUP(B65,#REF!,5,FALSE)</f>
        <v>#REF!</v>
      </c>
      <c r="F65" s="58" t="e">
        <f>VLOOKUP(B65,#REF!,7,FALSE)</f>
        <v>#REF!</v>
      </c>
      <c r="G65" s="58" t="e">
        <f>VLOOKUP(B65,#REF!,3,FALSE)</f>
        <v>#REF!</v>
      </c>
      <c r="H65" s="58"/>
      <c r="I65" s="58" t="e">
        <f t="shared" si="10"/>
        <v>#REF!</v>
      </c>
      <c r="J65" s="59" t="e">
        <f t="shared" si="11"/>
        <v>#REF!</v>
      </c>
      <c r="K65" s="58" t="e">
        <f t="shared" si="12"/>
        <v>#REF!</v>
      </c>
      <c r="L65" s="58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">
      <c r="A66" s="46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7" t="e">
        <f>VLOOKUP(B66,#REF!,5,FALSE)</f>
        <v>#REF!</v>
      </c>
      <c r="F66" s="58" t="e">
        <f>VLOOKUP(B66,#REF!,7,FALSE)</f>
        <v>#REF!</v>
      </c>
      <c r="G66" s="58" t="e">
        <f>VLOOKUP(B66,#REF!,3,FALSE)</f>
        <v>#REF!</v>
      </c>
      <c r="H66" s="58"/>
      <c r="I66" s="58" t="e">
        <f t="shared" si="10"/>
        <v>#REF!</v>
      </c>
      <c r="J66" s="59" t="e">
        <f t="shared" si="11"/>
        <v>#REF!</v>
      </c>
      <c r="K66" s="58" t="e">
        <f t="shared" si="12"/>
        <v>#REF!</v>
      </c>
      <c r="L66" s="58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">
      <c r="A67" s="46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7" t="e">
        <f>VLOOKUP(B67,#REF!,5,FALSE)</f>
        <v>#REF!</v>
      </c>
      <c r="F67" s="58" t="e">
        <f>VLOOKUP(B67,#REF!,7,FALSE)</f>
        <v>#REF!</v>
      </c>
      <c r="G67" s="58" t="e">
        <f>VLOOKUP(B67,#REF!,3,FALSE)</f>
        <v>#REF!</v>
      </c>
      <c r="H67" s="58"/>
      <c r="I67" s="58" t="e">
        <f t="shared" si="10"/>
        <v>#REF!</v>
      </c>
      <c r="J67" s="59" t="e">
        <f t="shared" si="11"/>
        <v>#REF!</v>
      </c>
      <c r="K67" s="58" t="e">
        <f t="shared" si="12"/>
        <v>#REF!</v>
      </c>
      <c r="L67" s="58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">
      <c r="A68" s="46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7" t="e">
        <f>VLOOKUP(B68,#REF!,5,FALSE)</f>
        <v>#REF!</v>
      </c>
      <c r="F68" s="58" t="e">
        <f>VLOOKUP(B68,#REF!,7,FALSE)</f>
        <v>#REF!</v>
      </c>
      <c r="G68" s="58" t="e">
        <f>VLOOKUP(B68,#REF!,3,FALSE)</f>
        <v>#REF!</v>
      </c>
      <c r="H68" s="58"/>
      <c r="I68" s="58" t="e">
        <f t="shared" si="10"/>
        <v>#REF!</v>
      </c>
      <c r="J68" s="59" t="e">
        <f t="shared" si="11"/>
        <v>#REF!</v>
      </c>
      <c r="K68" s="58" t="e">
        <f t="shared" si="12"/>
        <v>#REF!</v>
      </c>
      <c r="L68" s="58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">
      <c r="A69" s="46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7" t="e">
        <f>VLOOKUP(B69,#REF!,5,FALSE)</f>
        <v>#REF!</v>
      </c>
      <c r="F69" s="58" t="e">
        <f>VLOOKUP(B69,#REF!,7,FALSE)</f>
        <v>#REF!</v>
      </c>
      <c r="G69" s="58" t="e">
        <f>VLOOKUP(B69,#REF!,3,FALSE)</f>
        <v>#REF!</v>
      </c>
      <c r="H69" s="58"/>
      <c r="I69" s="58" t="e">
        <f t="shared" si="10"/>
        <v>#REF!</v>
      </c>
      <c r="J69" s="59" t="e">
        <f t="shared" si="11"/>
        <v>#REF!</v>
      </c>
      <c r="K69" s="58" t="e">
        <f t="shared" si="12"/>
        <v>#REF!</v>
      </c>
      <c r="L69" s="58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">
      <c r="A70" s="46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7" t="e">
        <f>VLOOKUP(B70,#REF!,5,FALSE)</f>
        <v>#REF!</v>
      </c>
      <c r="F70" s="58" t="e">
        <f>VLOOKUP(B70,#REF!,7,FALSE)</f>
        <v>#REF!</v>
      </c>
      <c r="G70" s="58" t="e">
        <f>VLOOKUP(B70,#REF!,3,FALSE)</f>
        <v>#REF!</v>
      </c>
      <c r="H70" s="58"/>
      <c r="I70" s="58" t="e">
        <f t="shared" ref="I70:I84" si="24">F70+G70+H70</f>
        <v>#REF!</v>
      </c>
      <c r="J70" s="59" t="e">
        <f t="shared" ref="J70:J84" si="25">ROUND((I70)/E70*100,5)</f>
        <v>#REF!</v>
      </c>
      <c r="K70" s="58" t="e">
        <f t="shared" ref="K70:K84" si="26">ROUND(E70*Référence/100,0)</f>
        <v>#REF!</v>
      </c>
      <c r="L70" s="58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">
      <c r="A71" s="46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7" t="e">
        <f>VLOOKUP(B71,#REF!,5,FALSE)</f>
        <v>#REF!</v>
      </c>
      <c r="F71" s="58" t="e">
        <f>VLOOKUP(B71,#REF!,7,FALSE)</f>
        <v>#REF!</v>
      </c>
      <c r="G71" s="58" t="e">
        <f>VLOOKUP(B71,#REF!,3,FALSE)</f>
        <v>#REF!</v>
      </c>
      <c r="H71" s="58"/>
      <c r="I71" s="58" t="e">
        <f t="shared" si="24"/>
        <v>#REF!</v>
      </c>
      <c r="J71" s="59" t="e">
        <f t="shared" si="25"/>
        <v>#REF!</v>
      </c>
      <c r="K71" s="58" t="e">
        <f t="shared" si="26"/>
        <v>#REF!</v>
      </c>
      <c r="L71" s="58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">
      <c r="A72" s="46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7" t="e">
        <f>VLOOKUP(B72,#REF!,5,FALSE)</f>
        <v>#REF!</v>
      </c>
      <c r="F72" s="58" t="e">
        <f>VLOOKUP(B72,#REF!,7,FALSE)</f>
        <v>#REF!</v>
      </c>
      <c r="G72" s="58" t="e">
        <f>VLOOKUP(B72,#REF!,3,FALSE)</f>
        <v>#REF!</v>
      </c>
      <c r="H72" s="58"/>
      <c r="I72" s="58" t="e">
        <f t="shared" si="24"/>
        <v>#REF!</v>
      </c>
      <c r="J72" s="59" t="e">
        <f t="shared" si="25"/>
        <v>#REF!</v>
      </c>
      <c r="K72" s="58" t="e">
        <f t="shared" si="26"/>
        <v>#REF!</v>
      </c>
      <c r="L72" s="58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">
      <c r="A73" s="46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7" t="e">
        <f>VLOOKUP(B73,#REF!,5,FALSE)</f>
        <v>#REF!</v>
      </c>
      <c r="F73" s="58" t="e">
        <f>VLOOKUP(B73,#REF!,7,FALSE)</f>
        <v>#REF!</v>
      </c>
      <c r="G73" s="58" t="e">
        <f>VLOOKUP(B73,#REF!,3,FALSE)</f>
        <v>#REF!</v>
      </c>
      <c r="H73" s="58"/>
      <c r="I73" s="58" t="e">
        <f t="shared" si="24"/>
        <v>#REF!</v>
      </c>
      <c r="J73" s="59" t="e">
        <f t="shared" si="25"/>
        <v>#REF!</v>
      </c>
      <c r="K73" s="58" t="e">
        <f t="shared" si="26"/>
        <v>#REF!</v>
      </c>
      <c r="L73" s="58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">
      <c r="A74" s="46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7" t="e">
        <f>VLOOKUP(B74,#REF!,5,FALSE)</f>
        <v>#REF!</v>
      </c>
      <c r="F74" s="58" t="e">
        <f>VLOOKUP(B74,#REF!,7,FALSE)</f>
        <v>#REF!</v>
      </c>
      <c r="G74" s="58" t="e">
        <f>VLOOKUP(B74,#REF!,3,FALSE)</f>
        <v>#REF!</v>
      </c>
      <c r="H74" s="58"/>
      <c r="I74" s="58" t="e">
        <f t="shared" si="24"/>
        <v>#REF!</v>
      </c>
      <c r="J74" s="59" t="e">
        <f t="shared" si="25"/>
        <v>#REF!</v>
      </c>
      <c r="K74" s="58" t="e">
        <f t="shared" si="26"/>
        <v>#REF!</v>
      </c>
      <c r="L74" s="58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">
      <c r="A75" s="46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7" t="e">
        <f>VLOOKUP(B75,#REF!,5,FALSE)</f>
        <v>#REF!</v>
      </c>
      <c r="F75" s="58" t="e">
        <f>VLOOKUP(B75,#REF!,7,FALSE)</f>
        <v>#REF!</v>
      </c>
      <c r="G75" s="58" t="e">
        <f>VLOOKUP(B75,#REF!,3,FALSE)</f>
        <v>#REF!</v>
      </c>
      <c r="H75" s="58"/>
      <c r="I75" s="58" t="e">
        <f t="shared" si="24"/>
        <v>#REF!</v>
      </c>
      <c r="J75" s="59" t="e">
        <f t="shared" si="25"/>
        <v>#REF!</v>
      </c>
      <c r="K75" s="58" t="e">
        <f t="shared" si="26"/>
        <v>#REF!</v>
      </c>
      <c r="L75" s="58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">
      <c r="A76" s="46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7" t="e">
        <f>VLOOKUP(B76,#REF!,5,FALSE)</f>
        <v>#REF!</v>
      </c>
      <c r="F76" s="58" t="e">
        <f>VLOOKUP(B76,#REF!,7,FALSE)</f>
        <v>#REF!</v>
      </c>
      <c r="G76" s="58" t="e">
        <f>VLOOKUP(B76,#REF!,3,FALSE)</f>
        <v>#REF!</v>
      </c>
      <c r="H76" s="58"/>
      <c r="I76" s="58" t="e">
        <f t="shared" si="24"/>
        <v>#REF!</v>
      </c>
      <c r="J76" s="59" t="e">
        <f t="shared" si="25"/>
        <v>#REF!</v>
      </c>
      <c r="K76" s="58" t="e">
        <f t="shared" si="26"/>
        <v>#REF!</v>
      </c>
      <c r="L76" s="58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">
      <c r="A77" s="46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7" t="e">
        <f>VLOOKUP(B77,#REF!,5,FALSE)</f>
        <v>#REF!</v>
      </c>
      <c r="F77" s="58" t="e">
        <f>VLOOKUP(B77,#REF!,7,FALSE)</f>
        <v>#REF!</v>
      </c>
      <c r="G77" s="58" t="e">
        <f>VLOOKUP(B77,#REF!,3,FALSE)</f>
        <v>#REF!</v>
      </c>
      <c r="H77" s="58"/>
      <c r="I77" s="58" t="e">
        <f t="shared" si="24"/>
        <v>#REF!</v>
      </c>
      <c r="J77" s="59" t="e">
        <f t="shared" si="25"/>
        <v>#REF!</v>
      </c>
      <c r="K77" s="58" t="e">
        <f t="shared" si="26"/>
        <v>#REF!</v>
      </c>
      <c r="L77" s="58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">
      <c r="A78" s="46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7" t="e">
        <f>VLOOKUP(B78,#REF!,5,FALSE)</f>
        <v>#REF!</v>
      </c>
      <c r="F78" s="58" t="e">
        <f>VLOOKUP(B78,#REF!,7,FALSE)</f>
        <v>#REF!</v>
      </c>
      <c r="G78" s="58" t="e">
        <f>VLOOKUP(B78,#REF!,3,FALSE)</f>
        <v>#REF!</v>
      </c>
      <c r="H78" s="58"/>
      <c r="I78" s="58" t="e">
        <f t="shared" si="24"/>
        <v>#REF!</v>
      </c>
      <c r="J78" s="59" t="e">
        <f t="shared" si="25"/>
        <v>#REF!</v>
      </c>
      <c r="K78" s="58" t="e">
        <f t="shared" si="26"/>
        <v>#REF!</v>
      </c>
      <c r="L78" s="58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">
      <c r="A79" s="46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7" t="e">
        <f>VLOOKUP(B79,#REF!,5,FALSE)</f>
        <v>#REF!</v>
      </c>
      <c r="F79" s="58" t="e">
        <f>VLOOKUP(B79,#REF!,7,FALSE)</f>
        <v>#REF!</v>
      </c>
      <c r="G79" s="58" t="e">
        <f>VLOOKUP(B79,#REF!,3,FALSE)</f>
        <v>#REF!</v>
      </c>
      <c r="H79" s="58"/>
      <c r="I79" s="58" t="e">
        <f t="shared" si="24"/>
        <v>#REF!</v>
      </c>
      <c r="J79" s="59" t="e">
        <f t="shared" si="25"/>
        <v>#REF!</v>
      </c>
      <c r="K79" s="58" t="e">
        <f t="shared" si="26"/>
        <v>#REF!</v>
      </c>
      <c r="L79" s="58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">
      <c r="A80" s="46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7" t="e">
        <f>VLOOKUP(B80,#REF!,5,FALSE)</f>
        <v>#REF!</v>
      </c>
      <c r="F80" s="58" t="e">
        <f>VLOOKUP(B80,#REF!,7,FALSE)</f>
        <v>#REF!</v>
      </c>
      <c r="G80" s="58" t="e">
        <f>VLOOKUP(B80,#REF!,3,FALSE)</f>
        <v>#REF!</v>
      </c>
      <c r="H80" s="58"/>
      <c r="I80" s="58" t="e">
        <f t="shared" si="24"/>
        <v>#REF!</v>
      </c>
      <c r="J80" s="59" t="e">
        <f t="shared" si="25"/>
        <v>#REF!</v>
      </c>
      <c r="K80" s="58" t="e">
        <f t="shared" si="26"/>
        <v>#REF!</v>
      </c>
      <c r="L80" s="58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">
      <c r="A81" s="46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7" t="e">
        <f>VLOOKUP(B81,#REF!,5,FALSE)</f>
        <v>#REF!</v>
      </c>
      <c r="F81" s="58" t="e">
        <f>VLOOKUP(B81,#REF!,7,FALSE)</f>
        <v>#REF!</v>
      </c>
      <c r="G81" s="58" t="e">
        <f>VLOOKUP(B81,#REF!,3,FALSE)</f>
        <v>#REF!</v>
      </c>
      <c r="H81" s="58"/>
      <c r="I81" s="58" t="e">
        <f t="shared" si="24"/>
        <v>#REF!</v>
      </c>
      <c r="J81" s="59" t="e">
        <f t="shared" si="25"/>
        <v>#REF!</v>
      </c>
      <c r="K81" s="58" t="e">
        <f t="shared" si="26"/>
        <v>#REF!</v>
      </c>
      <c r="L81" s="58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">
      <c r="A82" s="46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7" t="e">
        <f>VLOOKUP(B82,#REF!,5,FALSE)</f>
        <v>#REF!</v>
      </c>
      <c r="F82" s="58" t="e">
        <f>VLOOKUP(B82,#REF!,7,FALSE)</f>
        <v>#REF!</v>
      </c>
      <c r="G82" s="58" t="e">
        <f>VLOOKUP(B82,#REF!,3,FALSE)</f>
        <v>#REF!</v>
      </c>
      <c r="H82" s="58"/>
      <c r="I82" s="58" t="e">
        <f t="shared" si="24"/>
        <v>#REF!</v>
      </c>
      <c r="J82" s="59" t="e">
        <f t="shared" si="25"/>
        <v>#REF!</v>
      </c>
      <c r="K82" s="58" t="e">
        <f t="shared" si="26"/>
        <v>#REF!</v>
      </c>
      <c r="L82" s="58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">
      <c r="A83" s="46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7" t="e">
        <f>VLOOKUP(B83,#REF!,5,FALSE)</f>
        <v>#REF!</v>
      </c>
      <c r="F83" s="58" t="e">
        <f>VLOOKUP(B83,#REF!,7,FALSE)</f>
        <v>#REF!</v>
      </c>
      <c r="G83" s="58" t="e">
        <f>VLOOKUP(B83,#REF!,3,FALSE)</f>
        <v>#REF!</v>
      </c>
      <c r="H83" s="58"/>
      <c r="I83" s="58" t="e">
        <f t="shared" si="24"/>
        <v>#REF!</v>
      </c>
      <c r="J83" s="59" t="e">
        <f t="shared" si="25"/>
        <v>#REF!</v>
      </c>
      <c r="K83" s="58" t="e">
        <f t="shared" si="26"/>
        <v>#REF!</v>
      </c>
      <c r="L83" s="58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">
      <c r="A84" s="46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7" t="e">
        <f>VLOOKUP(B84,#REF!,5,FALSE)</f>
        <v>#REF!</v>
      </c>
      <c r="F84" s="58" t="e">
        <f>VLOOKUP(B84,#REF!,7,FALSE)</f>
        <v>#REF!</v>
      </c>
      <c r="G84" s="58" t="e">
        <f>VLOOKUP(B84,#REF!,3,FALSE)</f>
        <v>#REF!</v>
      </c>
      <c r="H84" s="58"/>
      <c r="I84" s="58" t="e">
        <f t="shared" si="24"/>
        <v>#REF!</v>
      </c>
      <c r="J84" s="59" t="e">
        <f t="shared" si="25"/>
        <v>#REF!</v>
      </c>
      <c r="K84" s="58" t="e">
        <f t="shared" si="26"/>
        <v>#REF!</v>
      </c>
      <c r="L84" s="58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">
      <c r="A85" s="46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7" t="e">
        <f>VLOOKUP(B85,#REF!,5,FALSE)</f>
        <v>#REF!</v>
      </c>
      <c r="F85" s="58" t="e">
        <f>VLOOKUP(B85,#REF!,7,FALSE)</f>
        <v>#REF!</v>
      </c>
      <c r="G85" s="58" t="e">
        <f>VLOOKUP(B85,#REF!,3,FALSE)</f>
        <v>#REF!</v>
      </c>
      <c r="H85" s="58"/>
      <c r="I85" s="58" t="e">
        <f t="shared" ref="I85:I86" si="37">F85+G85+H85</f>
        <v>#REF!</v>
      </c>
      <c r="J85" s="59" t="e">
        <f t="shared" ref="J85:J86" si="38">ROUND((I85)/E85*100,5)</f>
        <v>#REF!</v>
      </c>
      <c r="K85" s="58" t="e">
        <f t="shared" ref="K85:K86" si="39">ROUND(E85*Référence/100,0)</f>
        <v>#REF!</v>
      </c>
      <c r="L85" s="58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">
      <c r="A86" s="46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7" t="e">
        <f>VLOOKUP(B86,#REF!,5,FALSE)</f>
        <v>#REF!</v>
      </c>
      <c r="F86" s="58" t="e">
        <f>VLOOKUP(B86,#REF!,7,FALSE)</f>
        <v>#REF!</v>
      </c>
      <c r="G86" s="58" t="e">
        <f>VLOOKUP(B86,#REF!,3,FALSE)</f>
        <v>#REF!</v>
      </c>
      <c r="H86" s="58"/>
      <c r="I86" s="58" t="e">
        <f t="shared" si="37"/>
        <v>#REF!</v>
      </c>
      <c r="J86" s="59" t="e">
        <f t="shared" si="38"/>
        <v>#REF!</v>
      </c>
      <c r="K86" s="58" t="e">
        <f t="shared" si="39"/>
        <v>#REF!</v>
      </c>
      <c r="L86" s="58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">
      <c r="A87" s="46"/>
      <c r="B87" s="12"/>
      <c r="C87" s="13"/>
      <c r="D87" s="13"/>
      <c r="E87" s="57"/>
      <c r="F87" s="58"/>
      <c r="G87" s="58"/>
      <c r="H87" s="58"/>
      <c r="I87" s="58"/>
      <c r="J87" s="59"/>
      <c r="K87" s="58"/>
      <c r="L87" s="58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">
      <c r="A88" s="46"/>
      <c r="B88" s="12"/>
      <c r="C88" s="13"/>
      <c r="D88" s="13"/>
      <c r="E88" s="57"/>
      <c r="F88" s="58"/>
      <c r="G88" s="58"/>
      <c r="H88" s="58"/>
      <c r="I88" s="58"/>
      <c r="J88" s="59"/>
      <c r="K88" s="58"/>
      <c r="L88" s="58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">
      <c r="A89" s="46"/>
      <c r="B89" s="12"/>
      <c r="C89" s="13"/>
      <c r="D89" s="13"/>
      <c r="E89" s="57"/>
      <c r="F89" s="58"/>
      <c r="G89" s="58"/>
      <c r="H89" s="58"/>
      <c r="I89" s="58"/>
      <c r="J89" s="59"/>
      <c r="K89" s="58"/>
      <c r="L89" s="58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">
      <c r="A90" s="46"/>
      <c r="B90" s="12"/>
      <c r="C90" s="13"/>
      <c r="D90" s="13"/>
      <c r="E90" s="57"/>
      <c r="F90" s="58"/>
      <c r="G90" s="58"/>
      <c r="H90" s="58"/>
      <c r="I90" s="58"/>
      <c r="J90" s="59"/>
      <c r="K90" s="58"/>
      <c r="L90" s="58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">
      <c r="B91" s="12"/>
      <c r="C91" s="13"/>
      <c r="D91" s="13"/>
      <c r="E91" s="58"/>
      <c r="F91" s="58"/>
      <c r="G91" s="58"/>
      <c r="H91" s="58"/>
      <c r="I91" s="58"/>
      <c r="J91" s="60"/>
      <c r="K91" s="58"/>
      <c r="L91" s="58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">
      <c r="B92" s="12" t="s">
        <v>0</v>
      </c>
      <c r="C92" s="13"/>
      <c r="D92" s="13"/>
      <c r="E92" s="57" t="e">
        <f>SUM(E6:E86)</f>
        <v>#REF!</v>
      </c>
      <c r="F92" s="57" t="e">
        <f>SUM(F6:F86)</f>
        <v>#REF!</v>
      </c>
      <c r="G92" s="57" t="e">
        <f>SUM(G6:G86)</f>
        <v>#REF!</v>
      </c>
      <c r="H92" s="57">
        <f>SUM(H6:H86)</f>
        <v>440</v>
      </c>
      <c r="I92" s="57" t="e">
        <f>F92+G92+H92</f>
        <v>#REF!</v>
      </c>
      <c r="J92" s="59" t="e">
        <f>ROUND((I92)/E92*100,5)</f>
        <v>#REF!</v>
      </c>
      <c r="K92" s="58"/>
      <c r="L92" s="58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">
      <c r="A94" s="6"/>
      <c r="B94" s="100" t="s">
        <v>336</v>
      </c>
      <c r="C94" s="100"/>
      <c r="D94" s="100"/>
      <c r="E94" s="101"/>
      <c r="F94" s="101"/>
      <c r="G94" s="101"/>
      <c r="H94" s="101"/>
      <c r="I94" s="101"/>
      <c r="J94" s="101"/>
      <c r="K94" s="101"/>
      <c r="L94" s="101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">
      <c r="A96" s="52"/>
      <c r="B96" s="101" t="s">
        <v>347</v>
      </c>
      <c r="C96" s="102"/>
      <c r="D96" s="102"/>
      <c r="E96" s="101"/>
      <c r="F96" s="101"/>
      <c r="G96" s="101"/>
      <c r="H96" s="101"/>
      <c r="I96" s="101"/>
      <c r="J96" s="101"/>
      <c r="K96" s="101"/>
      <c r="L96" s="101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8"/>
    </row>
    <row r="97" spans="1:20" s="16" customFormat="1" ht="25.5" customHeight="1" x14ac:dyDescent="0.2">
      <c r="A97" s="52"/>
      <c r="B97" s="101" t="s">
        <v>348</v>
      </c>
      <c r="C97" s="102"/>
      <c r="D97" s="102"/>
      <c r="E97" s="101"/>
      <c r="F97" s="101"/>
      <c r="G97" s="101"/>
      <c r="H97" s="101"/>
      <c r="I97" s="101"/>
      <c r="J97" s="101"/>
      <c r="K97" s="101"/>
      <c r="L97" s="101"/>
      <c r="M97" s="6"/>
      <c r="N97" s="6"/>
      <c r="O97" s="6"/>
      <c r="P97" s="6"/>
      <c r="Q97" s="5" t="e">
        <f>SUM(Q5:Q95)</f>
        <v>#REF!</v>
      </c>
      <c r="R97" s="6"/>
      <c r="S97" s="6"/>
      <c r="T97" s="49" t="s">
        <v>22</v>
      </c>
    </row>
    <row r="98" spans="1:20" s="16" customFormat="1" ht="25.5" customHeight="1" x14ac:dyDescent="0.2">
      <c r="A98" s="52"/>
      <c r="B98" s="101" t="s">
        <v>349</v>
      </c>
      <c r="C98" s="102"/>
      <c r="D98" s="102"/>
      <c r="E98" s="101"/>
      <c r="F98" s="101"/>
      <c r="G98" s="101"/>
      <c r="H98" s="101"/>
      <c r="I98" s="101"/>
      <c r="J98" s="101"/>
      <c r="K98" s="101"/>
      <c r="L98" s="101"/>
      <c r="M98" s="6"/>
      <c r="N98" s="7"/>
      <c r="O98" s="7"/>
      <c r="P98" s="6"/>
      <c r="Q98" s="6"/>
      <c r="R98" s="5" t="e">
        <f>SUM(R5:R95)</f>
        <v>#REF!</v>
      </c>
      <c r="S98" s="6"/>
      <c r="T98" s="47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5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104" t="s">
        <v>342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1.25" outlineLevel="1" x14ac:dyDescent="0.2">
      <c r="A102" s="79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42"/>
      <c r="N102" s="62"/>
      <c r="O102" s="62"/>
      <c r="P102" s="62"/>
      <c r="Q102" s="62"/>
      <c r="R102" s="62"/>
      <c r="S102" s="62"/>
      <c r="T102" s="62"/>
    </row>
    <row r="103" spans="1:20" s="41" customFormat="1" ht="12.75" customHeight="1" outlineLevel="1" x14ac:dyDescent="0.2">
      <c r="A103" s="77"/>
      <c r="B103" s="75"/>
      <c r="C103" s="75"/>
      <c r="D103" s="97" t="str">
        <f>C3</f>
        <v>Situation au 31 août2023</v>
      </c>
      <c r="E103" s="97"/>
      <c r="F103" s="77"/>
      <c r="G103" s="76"/>
      <c r="H103" s="76"/>
      <c r="I103" s="76"/>
      <c r="J103" s="76"/>
      <c r="K103" s="77"/>
      <c r="L103" s="44"/>
      <c r="M103" s="42"/>
      <c r="N103" s="62"/>
      <c r="O103" s="62"/>
      <c r="P103" s="62"/>
      <c r="Q103" s="62"/>
      <c r="R103" s="62"/>
      <c r="S103" s="62"/>
      <c r="T103" s="62"/>
    </row>
    <row r="104" spans="1:20" s="41" customFormat="1" ht="12.75" customHeight="1" outlineLevel="1" x14ac:dyDescent="0.2">
      <c r="A104" s="38"/>
      <c r="B104" s="75"/>
      <c r="C104" s="75"/>
      <c r="D104" s="75"/>
      <c r="E104" s="77"/>
      <c r="F104" s="77"/>
      <c r="G104" s="77"/>
      <c r="H104" s="77"/>
      <c r="I104" s="77"/>
      <c r="J104" s="76"/>
      <c r="K104" s="77"/>
      <c r="L104" s="44"/>
      <c r="M104" s="42"/>
      <c r="N104" s="62"/>
      <c r="O104" s="62"/>
      <c r="P104" s="62"/>
      <c r="Q104" s="62"/>
      <c r="R104" s="62"/>
      <c r="S104" s="62"/>
      <c r="T104" s="62"/>
    </row>
    <row r="105" spans="1:20" s="41" customFormat="1" ht="42.4" customHeight="1" outlineLevel="1" x14ac:dyDescent="0.2">
      <c r="B105" s="44"/>
      <c r="C105" s="44"/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80" t="s">
        <v>344</v>
      </c>
      <c r="J105" s="11" t="s">
        <v>346</v>
      </c>
      <c r="K105" s="44"/>
      <c r="L105" s="44"/>
      <c r="M105" s="42"/>
      <c r="N105" s="62"/>
      <c r="O105" s="62"/>
      <c r="P105" s="62"/>
      <c r="Q105" s="62"/>
      <c r="R105" s="62"/>
      <c r="S105" s="62"/>
      <c r="T105" s="62"/>
    </row>
    <row r="106" spans="1:20" s="41" customFormat="1" ht="12.75" customHeight="1" outlineLevel="1" x14ac:dyDescent="0.2">
      <c r="A106" s="41">
        <f>E106</f>
        <v>0</v>
      </c>
      <c r="C106" s="44"/>
      <c r="D106" s="64" t="s">
        <v>12</v>
      </c>
      <c r="E106" s="66">
        <f t="shared" ref="E106:E115" si="41">SUMIF($D$6:$D$86,D106,$E$6:$E$86)</f>
        <v>0</v>
      </c>
      <c r="F106" s="66">
        <f t="shared" ref="F106:F115" si="42">SUMIF($D$6:$D$86,D106,$F$6:$F$86)</f>
        <v>0</v>
      </c>
      <c r="G106" s="66">
        <f t="shared" ref="G106:G115" si="43">SUMIF($D$6:$D$86,D106,$G$6:$G$86)</f>
        <v>0</v>
      </c>
      <c r="H106" s="66">
        <f>SUMIF($D$6:$D$86,D106,$H$6:$H$86)</f>
        <v>0</v>
      </c>
      <c r="I106" s="66">
        <f>SUM(F106:H106)</f>
        <v>0</v>
      </c>
      <c r="J106" s="67" t="e">
        <f>ROUND((I106)/E106*100,5)</f>
        <v>#DIV/0!</v>
      </c>
      <c r="K106" s="44"/>
      <c r="L106" s="44"/>
      <c r="M106" s="42"/>
      <c r="N106" s="62"/>
      <c r="O106" s="62"/>
      <c r="P106" s="62"/>
      <c r="Q106" s="62" t="e">
        <f>F92+G92</f>
        <v>#REF!</v>
      </c>
      <c r="R106" s="62"/>
      <c r="S106" s="62"/>
      <c r="T106" s="62"/>
    </row>
    <row r="107" spans="1:20" s="41" customFormat="1" ht="12.75" customHeight="1" outlineLevel="1" x14ac:dyDescent="0.2">
      <c r="A107" s="41">
        <f t="shared" ref="A107:A115" si="44">E107</f>
        <v>0</v>
      </c>
      <c r="C107" s="44"/>
      <c r="D107" s="64" t="s">
        <v>15</v>
      </c>
      <c r="E107" s="66">
        <f t="shared" si="41"/>
        <v>0</v>
      </c>
      <c r="F107" s="66">
        <f t="shared" si="42"/>
        <v>0</v>
      </c>
      <c r="G107" s="66">
        <f t="shared" si="43"/>
        <v>0</v>
      </c>
      <c r="H107" s="66">
        <f t="shared" ref="H107:H115" si="45">SUMIF($D$6:$D$86,D107,$H$6:$H$86)</f>
        <v>0</v>
      </c>
      <c r="I107" s="66">
        <f t="shared" ref="I107:I118" si="46">SUM(F107:H107)</f>
        <v>0</v>
      </c>
      <c r="J107" s="67" t="e">
        <f t="shared" ref="J107:J115" si="47">ROUND((I107)/E107*100,5)</f>
        <v>#DIV/0!</v>
      </c>
      <c r="K107" s="44"/>
      <c r="L107" s="44"/>
      <c r="M107" s="42"/>
      <c r="N107" s="62"/>
      <c r="O107" s="62"/>
      <c r="P107" s="62"/>
      <c r="Q107" s="62"/>
      <c r="R107" s="62"/>
      <c r="S107" s="62"/>
      <c r="T107" s="62"/>
    </row>
    <row r="108" spans="1:20" s="41" customFormat="1" ht="12.75" customHeight="1" outlineLevel="1" x14ac:dyDescent="0.2">
      <c r="A108" s="41">
        <f t="shared" si="44"/>
        <v>0</v>
      </c>
      <c r="C108" s="44"/>
      <c r="D108" s="64" t="s">
        <v>16</v>
      </c>
      <c r="E108" s="66">
        <f t="shared" si="41"/>
        <v>0</v>
      </c>
      <c r="F108" s="66">
        <f t="shared" si="42"/>
        <v>0</v>
      </c>
      <c r="G108" s="66">
        <f t="shared" si="43"/>
        <v>0</v>
      </c>
      <c r="H108" s="66">
        <f t="shared" si="45"/>
        <v>0</v>
      </c>
      <c r="I108" s="66">
        <f t="shared" si="46"/>
        <v>0</v>
      </c>
      <c r="J108" s="67" t="e">
        <f t="shared" si="47"/>
        <v>#DIV/0!</v>
      </c>
      <c r="K108" s="44"/>
      <c r="L108" s="44"/>
      <c r="M108" s="42"/>
      <c r="N108" s="62"/>
      <c r="O108" s="62"/>
      <c r="P108" s="62"/>
      <c r="Q108" s="62"/>
      <c r="R108" s="62"/>
      <c r="S108" s="62"/>
      <c r="T108" s="62"/>
    </row>
    <row r="109" spans="1:20" s="41" customFormat="1" ht="12.75" customHeight="1" outlineLevel="1" x14ac:dyDescent="0.2">
      <c r="A109" s="41">
        <f t="shared" si="44"/>
        <v>0</v>
      </c>
      <c r="C109" s="44"/>
      <c r="D109" s="64" t="s">
        <v>17</v>
      </c>
      <c r="E109" s="66">
        <f t="shared" si="41"/>
        <v>0</v>
      </c>
      <c r="F109" s="66">
        <f t="shared" si="42"/>
        <v>0</v>
      </c>
      <c r="G109" s="66">
        <f t="shared" si="43"/>
        <v>0</v>
      </c>
      <c r="H109" s="66">
        <f t="shared" si="45"/>
        <v>0</v>
      </c>
      <c r="I109" s="66">
        <f t="shared" si="46"/>
        <v>0</v>
      </c>
      <c r="J109" s="67" t="e">
        <f t="shared" si="47"/>
        <v>#DIV/0!</v>
      </c>
      <c r="K109" s="44"/>
      <c r="L109" s="44"/>
      <c r="M109" s="42"/>
      <c r="N109" s="62"/>
      <c r="O109" s="62"/>
      <c r="P109" s="62"/>
      <c r="Q109" s="62"/>
      <c r="R109" s="62"/>
      <c r="S109" s="62"/>
      <c r="T109" s="62"/>
    </row>
    <row r="110" spans="1:20" s="41" customFormat="1" ht="12.75" customHeight="1" outlineLevel="1" x14ac:dyDescent="0.2">
      <c r="A110" s="41">
        <f t="shared" si="44"/>
        <v>0</v>
      </c>
      <c r="C110" s="44"/>
      <c r="D110" s="64" t="s">
        <v>19</v>
      </c>
      <c r="E110" s="66">
        <f t="shared" si="41"/>
        <v>0</v>
      </c>
      <c r="F110" s="66">
        <f t="shared" si="42"/>
        <v>0</v>
      </c>
      <c r="G110" s="66">
        <f t="shared" si="43"/>
        <v>0</v>
      </c>
      <c r="H110" s="66">
        <f t="shared" si="45"/>
        <v>0</v>
      </c>
      <c r="I110" s="66">
        <f t="shared" si="46"/>
        <v>0</v>
      </c>
      <c r="J110" s="67" t="e">
        <f t="shared" si="47"/>
        <v>#DIV/0!</v>
      </c>
      <c r="K110" s="44"/>
      <c r="L110" s="44"/>
      <c r="M110" s="42"/>
      <c r="N110" s="62"/>
      <c r="O110" s="62"/>
      <c r="P110" s="62"/>
      <c r="Q110" s="62"/>
      <c r="R110" s="62"/>
      <c r="S110" s="62"/>
      <c r="T110" s="62"/>
    </row>
    <row r="111" spans="1:20" s="41" customFormat="1" ht="12.75" customHeight="1" outlineLevel="1" x14ac:dyDescent="0.2">
      <c r="A111" s="41">
        <f t="shared" si="44"/>
        <v>0</v>
      </c>
      <c r="C111" s="44"/>
      <c r="D111" s="64" t="s">
        <v>18</v>
      </c>
      <c r="E111" s="66">
        <f t="shared" si="41"/>
        <v>0</v>
      </c>
      <c r="F111" s="66">
        <f t="shared" si="42"/>
        <v>0</v>
      </c>
      <c r="G111" s="66">
        <f t="shared" si="43"/>
        <v>0</v>
      </c>
      <c r="H111" s="66">
        <f t="shared" si="45"/>
        <v>0</v>
      </c>
      <c r="I111" s="66">
        <f t="shared" si="46"/>
        <v>0</v>
      </c>
      <c r="J111" s="67" t="e">
        <f t="shared" si="47"/>
        <v>#DIV/0!</v>
      </c>
      <c r="K111" s="44"/>
      <c r="L111" s="44"/>
      <c r="M111" s="42"/>
      <c r="N111" s="62"/>
      <c r="O111" s="62"/>
      <c r="P111" s="62"/>
      <c r="Q111" s="62"/>
      <c r="R111" s="62"/>
      <c r="S111" s="62"/>
      <c r="T111" s="62"/>
    </row>
    <row r="112" spans="1:20" s="41" customFormat="1" ht="12.75" customHeight="1" outlineLevel="1" x14ac:dyDescent="0.2">
      <c r="A112" s="41">
        <f t="shared" si="44"/>
        <v>0</v>
      </c>
      <c r="C112" s="44"/>
      <c r="D112" s="64" t="s">
        <v>13</v>
      </c>
      <c r="E112" s="66">
        <f t="shared" si="41"/>
        <v>0</v>
      </c>
      <c r="F112" s="66">
        <f t="shared" si="42"/>
        <v>0</v>
      </c>
      <c r="G112" s="66">
        <f t="shared" si="43"/>
        <v>0</v>
      </c>
      <c r="H112" s="66">
        <f t="shared" si="45"/>
        <v>0</v>
      </c>
      <c r="I112" s="66">
        <f t="shared" si="46"/>
        <v>0</v>
      </c>
      <c r="J112" s="67" t="e">
        <f t="shared" si="47"/>
        <v>#DIV/0!</v>
      </c>
      <c r="K112" s="44"/>
      <c r="L112" s="44"/>
      <c r="M112" s="42"/>
      <c r="N112" s="62"/>
      <c r="O112" s="62"/>
      <c r="P112" s="62"/>
      <c r="Q112" s="62"/>
      <c r="R112" s="62"/>
      <c r="S112" s="62"/>
      <c r="T112" s="62"/>
    </row>
    <row r="113" spans="1:20" s="41" customFormat="1" ht="12.75" customHeight="1" outlineLevel="1" x14ac:dyDescent="0.2">
      <c r="A113" s="41">
        <f t="shared" si="44"/>
        <v>0</v>
      </c>
      <c r="C113" s="44"/>
      <c r="D113" s="64" t="s">
        <v>14</v>
      </c>
      <c r="E113" s="66">
        <f t="shared" si="41"/>
        <v>0</v>
      </c>
      <c r="F113" s="66">
        <f t="shared" si="42"/>
        <v>0</v>
      </c>
      <c r="G113" s="66">
        <f t="shared" si="43"/>
        <v>0</v>
      </c>
      <c r="H113" s="66">
        <f t="shared" si="45"/>
        <v>0</v>
      </c>
      <c r="I113" s="66">
        <f t="shared" si="46"/>
        <v>0</v>
      </c>
      <c r="J113" s="67" t="e">
        <f t="shared" si="47"/>
        <v>#DIV/0!</v>
      </c>
      <c r="K113" s="44"/>
      <c r="L113" s="44"/>
      <c r="M113" s="42"/>
      <c r="N113" s="62"/>
      <c r="O113" s="62"/>
      <c r="P113" s="62"/>
      <c r="Q113" s="62"/>
      <c r="R113" s="62"/>
      <c r="S113" s="62"/>
      <c r="T113" s="62"/>
    </row>
    <row r="114" spans="1:20" s="41" customFormat="1" ht="12.75" customHeight="1" outlineLevel="1" x14ac:dyDescent="0.2">
      <c r="A114" s="41">
        <f t="shared" si="44"/>
        <v>0</v>
      </c>
      <c r="C114" s="44"/>
      <c r="D114" s="64" t="s">
        <v>20</v>
      </c>
      <c r="E114" s="66">
        <f t="shared" si="41"/>
        <v>0</v>
      </c>
      <c r="F114" s="66">
        <f t="shared" si="42"/>
        <v>0</v>
      </c>
      <c r="G114" s="66">
        <f t="shared" si="43"/>
        <v>0</v>
      </c>
      <c r="H114" s="66">
        <f t="shared" si="45"/>
        <v>0</v>
      </c>
      <c r="I114" s="66">
        <f t="shared" si="46"/>
        <v>0</v>
      </c>
      <c r="J114" s="67" t="e">
        <f t="shared" si="47"/>
        <v>#DIV/0!</v>
      </c>
      <c r="K114" s="44"/>
      <c r="L114" s="44"/>
      <c r="M114" s="42"/>
      <c r="N114" s="62"/>
      <c r="O114" s="62"/>
      <c r="P114" s="62"/>
      <c r="Q114" s="62"/>
      <c r="R114" s="62"/>
      <c r="S114" s="62"/>
      <c r="T114" s="62"/>
    </row>
    <row r="115" spans="1:20" s="41" customFormat="1" ht="12.75" customHeight="1" outlineLevel="1" x14ac:dyDescent="0.2">
      <c r="A115" s="41">
        <f t="shared" si="44"/>
        <v>0</v>
      </c>
      <c r="C115" s="44"/>
      <c r="D115" s="64" t="s">
        <v>21</v>
      </c>
      <c r="E115" s="66">
        <f t="shared" si="41"/>
        <v>0</v>
      </c>
      <c r="F115" s="66">
        <f t="shared" si="42"/>
        <v>0</v>
      </c>
      <c r="G115" s="66">
        <f t="shared" si="43"/>
        <v>0</v>
      </c>
      <c r="H115" s="66">
        <f t="shared" si="45"/>
        <v>0</v>
      </c>
      <c r="I115" s="66">
        <f t="shared" si="46"/>
        <v>0</v>
      </c>
      <c r="J115" s="67" t="e">
        <f t="shared" si="47"/>
        <v>#DIV/0!</v>
      </c>
      <c r="K115" s="44"/>
      <c r="L115" s="44"/>
      <c r="M115" s="42"/>
      <c r="N115" s="62"/>
      <c r="O115" s="62"/>
      <c r="P115" s="62"/>
      <c r="Q115" s="62"/>
      <c r="R115" s="62"/>
      <c r="S115" s="62"/>
      <c r="T115" s="62"/>
    </row>
    <row r="116" spans="1:20" s="41" customFormat="1" ht="12.75" customHeight="1" x14ac:dyDescent="0.2">
      <c r="B116" s="44"/>
      <c r="C116" s="44"/>
      <c r="D116" s="65"/>
      <c r="E116" s="68"/>
      <c r="F116" s="68"/>
      <c r="G116" s="68"/>
      <c r="H116" s="66"/>
      <c r="I116" s="66"/>
      <c r="J116" s="69"/>
      <c r="K116" s="4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B117" s="44"/>
      <c r="C117" s="44"/>
      <c r="D117" s="64"/>
      <c r="E117" s="66"/>
      <c r="F117" s="66"/>
      <c r="G117" s="66"/>
      <c r="H117" s="84"/>
      <c r="I117" s="84"/>
      <c r="J117" s="70"/>
      <c r="K117" s="44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B118" s="44"/>
      <c r="C118" s="44"/>
      <c r="D118" s="72" t="s">
        <v>330</v>
      </c>
      <c r="E118" s="68">
        <f>SUM(E105:E117)</f>
        <v>0</v>
      </c>
      <c r="F118" s="68">
        <f>SUM(F105:F117)</f>
        <v>0</v>
      </c>
      <c r="G118" s="68">
        <f>SUM(G105:G117)</f>
        <v>0</v>
      </c>
      <c r="H118" s="68">
        <f>SUM(H106:H115)</f>
        <v>0</v>
      </c>
      <c r="I118" s="68">
        <f t="shared" si="46"/>
        <v>0</v>
      </c>
      <c r="J118" s="71" t="e">
        <f>ROUND((I118)/E118*100,5)</f>
        <v>#DIV/0!</v>
      </c>
      <c r="K118" s="44"/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TSACANIKAS Michel</cp:lastModifiedBy>
  <cp:lastPrinted>2024-01-08T10:11:52Z</cp:lastPrinted>
  <dcterms:created xsi:type="dcterms:W3CDTF">2009-11-20T10:25:04Z</dcterms:created>
  <dcterms:modified xsi:type="dcterms:W3CDTF">2026-01-15T10:40:55Z</dcterms:modified>
</cp:coreProperties>
</file>